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11" i="1"/>
  <c r="G111"/>
  <c r="G122" s="1"/>
  <c r="H111"/>
  <c r="I111"/>
  <c r="J111"/>
  <c r="L111"/>
  <c r="A112"/>
  <c r="B112"/>
  <c r="F121"/>
  <c r="G121"/>
  <c r="H121"/>
  <c r="I121"/>
  <c r="J121"/>
  <c r="A122"/>
  <c r="B122"/>
  <c r="F122"/>
  <c r="H122"/>
  <c r="I122"/>
  <c r="J122"/>
  <c r="F130"/>
  <c r="G130"/>
  <c r="H130"/>
  <c r="I130"/>
  <c r="J130"/>
  <c r="L130"/>
  <c r="A131"/>
  <c r="B131"/>
  <c r="F140"/>
  <c r="G140"/>
  <c r="H140"/>
  <c r="I140"/>
  <c r="J140"/>
  <c r="B274"/>
  <c r="A274"/>
  <c r="J273"/>
  <c r="I273"/>
  <c r="H273"/>
  <c r="G273"/>
  <c r="F273"/>
  <c r="B264"/>
  <c r="A264"/>
  <c r="L263"/>
  <c r="J263"/>
  <c r="I263"/>
  <c r="H263"/>
  <c r="G263"/>
  <c r="F263"/>
  <c r="B255"/>
  <c r="A255"/>
  <c r="J254"/>
  <c r="I254"/>
  <c r="H254"/>
  <c r="G254"/>
  <c r="F254"/>
  <c r="B245"/>
  <c r="A245"/>
  <c r="L244"/>
  <c r="J244"/>
  <c r="I244"/>
  <c r="H244"/>
  <c r="G244"/>
  <c r="F244"/>
  <c r="B236"/>
  <c r="A236"/>
  <c r="J235"/>
  <c r="I235"/>
  <c r="H235"/>
  <c r="G235"/>
  <c r="F235"/>
  <c r="B226"/>
  <c r="A226"/>
  <c r="J225"/>
  <c r="I225"/>
  <c r="H225"/>
  <c r="G225"/>
  <c r="F225"/>
  <c r="B217"/>
  <c r="A217"/>
  <c r="J216"/>
  <c r="I216"/>
  <c r="H216"/>
  <c r="G216"/>
  <c r="F216"/>
  <c r="B207"/>
  <c r="A207"/>
  <c r="J206"/>
  <c r="I206"/>
  <c r="H206"/>
  <c r="G206"/>
  <c r="F206"/>
  <c r="B198"/>
  <c r="A198"/>
  <c r="J197"/>
  <c r="I197"/>
  <c r="H197"/>
  <c r="G197"/>
  <c r="F197"/>
  <c r="B188"/>
  <c r="A188"/>
  <c r="J187"/>
  <c r="I187"/>
  <c r="H187"/>
  <c r="G187"/>
  <c r="F187"/>
  <c r="B179"/>
  <c r="A179"/>
  <c r="J178"/>
  <c r="I178"/>
  <c r="H178"/>
  <c r="G178"/>
  <c r="F178"/>
  <c r="B169"/>
  <c r="A169"/>
  <c r="J168"/>
  <c r="I168"/>
  <c r="H168"/>
  <c r="G168"/>
  <c r="F168"/>
  <c r="B160"/>
  <c r="A160"/>
  <c r="J159"/>
  <c r="I159"/>
  <c r="H159"/>
  <c r="G159"/>
  <c r="F159"/>
  <c r="B150"/>
  <c r="A150"/>
  <c r="J149"/>
  <c r="I149"/>
  <c r="H149"/>
  <c r="G149"/>
  <c r="F149"/>
  <c r="B141"/>
  <c r="A141"/>
  <c r="B103"/>
  <c r="A103"/>
  <c r="J102"/>
  <c r="I102"/>
  <c r="H102"/>
  <c r="G102"/>
  <c r="F102"/>
  <c r="B93"/>
  <c r="A93"/>
  <c r="J92"/>
  <c r="I92"/>
  <c r="H92"/>
  <c r="G92"/>
  <c r="F92"/>
  <c r="B84"/>
  <c r="A84"/>
  <c r="J83"/>
  <c r="I83"/>
  <c r="H83"/>
  <c r="G83"/>
  <c r="F83"/>
  <c r="B74"/>
  <c r="A74"/>
  <c r="J73"/>
  <c r="I73"/>
  <c r="H73"/>
  <c r="G73"/>
  <c r="F73"/>
  <c r="B65"/>
  <c r="A65"/>
  <c r="J64"/>
  <c r="I64"/>
  <c r="H64"/>
  <c r="G64"/>
  <c r="F64"/>
  <c r="B55"/>
  <c r="A55"/>
  <c r="J54"/>
  <c r="I54"/>
  <c r="H54"/>
  <c r="G54"/>
  <c r="F54"/>
  <c r="B46"/>
  <c r="A46"/>
  <c r="J45"/>
  <c r="I45"/>
  <c r="H45"/>
  <c r="G45"/>
  <c r="F45"/>
  <c r="B36"/>
  <c r="A36"/>
  <c r="J35"/>
  <c r="I35"/>
  <c r="H35"/>
  <c r="G35"/>
  <c r="F35"/>
  <c r="B27"/>
  <c r="A27"/>
  <c r="J26"/>
  <c r="I26"/>
  <c r="H26"/>
  <c r="G26"/>
  <c r="F26"/>
  <c r="B14"/>
  <c r="A14"/>
  <c r="J13"/>
  <c r="I13"/>
  <c r="H13"/>
  <c r="G13"/>
  <c r="F13"/>
  <c r="G141" l="1"/>
  <c r="I255"/>
  <c r="F274"/>
  <c r="J274"/>
  <c r="H27"/>
  <c r="G27"/>
  <c r="F141"/>
  <c r="I274"/>
  <c r="H46"/>
  <c r="F84"/>
  <c r="J84"/>
  <c r="G103"/>
  <c r="I141"/>
  <c r="F160"/>
  <c r="J160"/>
  <c r="G179"/>
  <c r="H198"/>
  <c r="I217"/>
  <c r="F236"/>
  <c r="J236"/>
  <c r="G255"/>
  <c r="H274"/>
  <c r="I46"/>
  <c r="H103"/>
  <c r="J141"/>
  <c r="G160"/>
  <c r="I198"/>
  <c r="H255"/>
  <c r="H141"/>
  <c r="G198"/>
  <c r="H217"/>
  <c r="F255"/>
  <c r="J255"/>
  <c r="G274"/>
  <c r="I236"/>
  <c r="H236"/>
  <c r="G217"/>
  <c r="F217"/>
  <c r="J217"/>
  <c r="F198"/>
  <c r="J198"/>
  <c r="F179"/>
  <c r="J179"/>
  <c r="I179"/>
  <c r="I160"/>
  <c r="H160"/>
  <c r="F103"/>
  <c r="J103"/>
  <c r="I103"/>
  <c r="I84"/>
  <c r="H84"/>
  <c r="G84"/>
  <c r="I65"/>
  <c r="G65"/>
  <c r="H65"/>
  <c r="J65"/>
  <c r="F46"/>
  <c r="J46"/>
  <c r="G46"/>
  <c r="G236"/>
  <c r="H179"/>
  <c r="F65"/>
  <c r="F27"/>
  <c r="J27"/>
  <c r="I27"/>
  <c r="H275" l="1"/>
  <c r="I275"/>
  <c r="J275"/>
  <c r="G275"/>
  <c r="F275"/>
  <c r="L122"/>
  <c r="L121"/>
  <c r="L254"/>
  <c r="L255"/>
  <c r="L141"/>
  <c r="L140"/>
  <c r="L274"/>
  <c r="L273"/>
</calcChain>
</file>

<file path=xl/sharedStrings.xml><?xml version="1.0" encoding="utf-8"?>
<sst xmlns="http://schemas.openxmlformats.org/spreadsheetml/2006/main" count="404" uniqueCount="99">
  <si>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</si>
  <si>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</si>
  <si>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</si>
  <si>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</si>
  <si>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</si>
  <si>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</si>
  <si>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</si>
  <si>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</si>
  <si>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</si>
  <si>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</si>
  <si>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</si>
  <si>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</si>
  <si>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</si>
  <si>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</si>
  <si>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</si>
  <si>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</si>
  <si>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</si>
  <si>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</si>
  <si>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</si>
  <si>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</si>
  <si>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</si>
  <si>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</si>
  <si>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</si>
  <si>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</si>
  <si>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</si>
  <si>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</si>
  <si>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</si>
  <si>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</si>
  <si>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</si>
  <si>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</si>
  <si>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</si>
  <si>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</si>
  <si>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</si>
  <si>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</si>
  <si>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</si>
  <si>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</si>
  <si>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</si>
  <si>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</si>
  <si>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</si>
  <si>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</si>
  <si>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 , вегетар.</t>
  </si>
  <si>
    <t>Плов из птицы</t>
  </si>
  <si>
    <t>Н</t>
  </si>
  <si>
    <t>Салат из белокочанной капусты  (до 01. марта) или из квашеной капусты</t>
  </si>
  <si>
    <t>Хлеб пшеничный</t>
  </si>
  <si>
    <t>Хлеб ржано-пшеничный</t>
  </si>
  <si>
    <t>Каша вязкая молочная из пшена с маслом сливочным</t>
  </si>
  <si>
    <t>220/20</t>
  </si>
  <si>
    <t>Чай с сахаром, лимоном</t>
  </si>
  <si>
    <t>Хлеб пшеничный с  сыром Российским</t>
  </si>
  <si>
    <t>50/20</t>
  </si>
  <si>
    <t>Сосиска с томатным соусом</t>
  </si>
  <si>
    <t>Каша рассыпчатая гречневая с маслом сливочным</t>
  </si>
  <si>
    <t xml:space="preserve">Фрукты свежие </t>
  </si>
  <si>
    <t>Вафля сливочная</t>
  </si>
  <si>
    <t>Каша  молочная из манной крупы (с маслом сливочным, сахаром)</t>
  </si>
  <si>
    <t>Запеканка из творога (с молоком сгущенным)</t>
  </si>
  <si>
    <t>Пельмени отварные с маслом сливочным</t>
  </si>
  <si>
    <t>150/10</t>
  </si>
  <si>
    <t>Овощи натуральные свежие помидоры</t>
  </si>
  <si>
    <t>Хлеб пшеничный 1-ый сорт</t>
  </si>
  <si>
    <t>Каша вязкая молочная из риса и пшена "Дружба"</t>
  </si>
  <si>
    <t>Макаронные изделия отварные</t>
  </si>
  <si>
    <t>Фарш мясной с овощами</t>
  </si>
  <si>
    <t>Компот из  свежих яблок</t>
  </si>
  <si>
    <t>Омлет натуральный</t>
  </si>
  <si>
    <t>Фрукты свежие</t>
  </si>
  <si>
    <t>Хлеб пшеничный с  маслом сливочным</t>
  </si>
  <si>
    <t>50/10</t>
  </si>
  <si>
    <t>Н ,14</t>
  </si>
  <si>
    <t>Каша вязкая молочная из риса (с маслом и сахаром)</t>
  </si>
  <si>
    <t>Кондитерское изделие</t>
  </si>
  <si>
    <t>Макароны отварные  с сыром Российским</t>
  </si>
  <si>
    <t>Компот из  свежих или замороженных  ягод</t>
  </si>
  <si>
    <t>Салат из свеклы отварной с маслом растительным</t>
  </si>
  <si>
    <t>Суп из овощей  с картофелем, вегетар.</t>
  </si>
  <si>
    <t>Печень по-строгановски</t>
  </si>
  <si>
    <t>Овощи натуральные свежие или соленые (огурцы)</t>
  </si>
  <si>
    <t>Борщ с капустой и картофелем, вегетар.</t>
  </si>
  <si>
    <t>Птица тушенная в соусе</t>
  </si>
  <si>
    <t>Рис отварной с маслом сливочным</t>
  </si>
  <si>
    <t>Овощи натуральные свежие/соленые , помидоры</t>
  </si>
  <si>
    <t>Рассольник Ленинградский с картофелем, вегетаринский</t>
  </si>
  <si>
    <t>Сосиска  с томатным соусом</t>
  </si>
  <si>
    <t>540 Н</t>
  </si>
  <si>
    <t>Пюре картофельное с маслом сливочным</t>
  </si>
  <si>
    <t>Щи из свежей капусты с картофелем</t>
  </si>
  <si>
    <t>Суп картофельный с фасолью</t>
  </si>
  <si>
    <t>Гуляш из филе курицы</t>
  </si>
  <si>
    <t>Свекольник с картофелем, вегетар.</t>
  </si>
  <si>
    <t>Рыба припущенная с овощами</t>
  </si>
  <si>
    <t>Картофель отварной</t>
  </si>
  <si>
    <t>Салат из свеклы отварной</t>
  </si>
  <si>
    <t>Суп с макаронными изделиями, вегет.</t>
  </si>
  <si>
    <t>Жаркое по- домашнему с филе курицы</t>
  </si>
  <si>
    <t>директор</t>
  </si>
  <si>
    <t>Бабенко А.В.</t>
  </si>
  <si>
    <t>МБОУ г. Астрахани "ООШ №6"</t>
  </si>
  <si>
    <t>540Н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</si>
</sst>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1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1" fillId="5" borderId="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>
      <alignment wrapText="1"/>
    </xf>
    <xf numFmtId="0" fontId="14" fillId="5" borderId="2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wrapText="1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2" fontId="13" fillId="4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 vertical="top" wrapText="1"/>
    </xf>
    <xf numFmtId="0" fontId="14" fillId="5" borderId="2" xfId="0" applyFont="1" applyFill="1" applyBorder="1"/>
    <xf numFmtId="2" fontId="0" fillId="5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5"/>
  <sheetViews>
    <sheetView tabSelected="1" zoomScaleNormal="10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N226" sqref="N2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97</v>
      </c>
      <c r="D1" s="68"/>
      <c r="E1" s="68"/>
      <c r="F1" s="13" t="s">
        <v>16</v>
      </c>
      <c r="G1" s="2" t="s">
        <v>17</v>
      </c>
      <c r="H1" s="69" t="s">
        <v>95</v>
      </c>
      <c r="I1" s="70"/>
      <c r="J1" s="70"/>
      <c r="K1" s="70"/>
    </row>
    <row r="2" spans="1:12" ht="18">
      <c r="A2" s="34" t="s">
        <v>6</v>
      </c>
      <c r="C2" s="2"/>
      <c r="G2" s="2" t="s">
        <v>18</v>
      </c>
      <c r="H2" s="69" t="s">
        <v>96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1">
        <v>17</v>
      </c>
      <c r="I3" s="41">
        <v>2</v>
      </c>
      <c r="J3" s="42">
        <v>2025</v>
      </c>
      <c r="K3" s="1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39" t="s">
        <v>14</v>
      </c>
      <c r="B5" s="40" t="s">
        <v>15</v>
      </c>
      <c r="C5" s="35" t="s">
        <v>0</v>
      </c>
      <c r="D5" s="35" t="s">
        <v>13</v>
      </c>
      <c r="E5" s="53" t="s">
        <v>12</v>
      </c>
      <c r="F5" s="53" t="s">
        <v>34</v>
      </c>
      <c r="G5" s="53" t="s">
        <v>1</v>
      </c>
      <c r="H5" s="53" t="s">
        <v>2</v>
      </c>
      <c r="I5" s="53" t="s">
        <v>3</v>
      </c>
      <c r="J5" s="53" t="s">
        <v>10</v>
      </c>
      <c r="K5" s="54" t="s">
        <v>11</v>
      </c>
      <c r="L5" s="53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51" t="s">
        <v>46</v>
      </c>
      <c r="F6" s="52" t="s">
        <v>47</v>
      </c>
      <c r="G6" s="52">
        <v>9.48</v>
      </c>
      <c r="H6" s="52">
        <v>12.09</v>
      </c>
      <c r="I6" s="52">
        <v>55.8</v>
      </c>
      <c r="J6" s="52">
        <v>384</v>
      </c>
      <c r="K6" s="52">
        <v>173</v>
      </c>
      <c r="L6" s="45">
        <v>36.9</v>
      </c>
    </row>
    <row r="7" spans="1:12" ht="15">
      <c r="A7" s="24"/>
      <c r="B7" s="16"/>
      <c r="C7" s="11"/>
      <c r="D7" s="6"/>
      <c r="E7" s="49"/>
      <c r="F7" s="50"/>
      <c r="G7" s="50"/>
      <c r="H7" s="50"/>
      <c r="I7" s="50"/>
      <c r="J7" s="50"/>
      <c r="K7" s="50"/>
      <c r="L7" s="38"/>
    </row>
    <row r="8" spans="1:12" ht="15">
      <c r="A8" s="24"/>
      <c r="B8" s="16"/>
      <c r="C8" s="11"/>
      <c r="D8" s="7" t="s">
        <v>22</v>
      </c>
      <c r="E8" s="51" t="s">
        <v>48</v>
      </c>
      <c r="F8" s="52">
        <v>200</v>
      </c>
      <c r="G8" s="52">
        <v>0.13</v>
      </c>
      <c r="H8" s="52">
        <v>0.02</v>
      </c>
      <c r="I8" s="52">
        <v>15.21</v>
      </c>
      <c r="J8" s="52">
        <v>62</v>
      </c>
      <c r="K8" s="52">
        <v>377</v>
      </c>
      <c r="L8" s="45">
        <v>5.86</v>
      </c>
    </row>
    <row r="9" spans="1:12" ht="15">
      <c r="A9" s="24"/>
      <c r="B9" s="16"/>
      <c r="C9" s="11"/>
      <c r="D9" s="7" t="s">
        <v>23</v>
      </c>
      <c r="E9" s="51" t="s">
        <v>49</v>
      </c>
      <c r="F9" s="52" t="s">
        <v>50</v>
      </c>
      <c r="G9" s="52">
        <v>8.89</v>
      </c>
      <c r="H9" s="52">
        <v>6.96</v>
      </c>
      <c r="I9" s="52">
        <v>23.95</v>
      </c>
      <c r="J9" s="52">
        <v>197.2</v>
      </c>
      <c r="K9" s="52">
        <v>15</v>
      </c>
      <c r="L9" s="45">
        <v>26.58</v>
      </c>
    </row>
    <row r="10" spans="1:12" ht="15">
      <c r="A10" s="24"/>
      <c r="B10" s="16"/>
      <c r="C10" s="11"/>
      <c r="D10" s="7" t="s">
        <v>24</v>
      </c>
      <c r="E10" s="37"/>
      <c r="F10" s="38"/>
      <c r="G10" s="38"/>
      <c r="H10" s="38"/>
      <c r="I10" s="38"/>
      <c r="J10" s="38"/>
      <c r="K10" s="38"/>
      <c r="L10" s="38"/>
    </row>
    <row r="11" spans="1:12" ht="15">
      <c r="A11" s="24"/>
      <c r="B11" s="16"/>
      <c r="C11" s="11"/>
      <c r="D11" s="6"/>
      <c r="E11" s="37"/>
      <c r="F11" s="38"/>
      <c r="G11" s="38"/>
      <c r="H11" s="38"/>
      <c r="I11" s="38"/>
      <c r="J11" s="38"/>
      <c r="K11" s="38"/>
      <c r="L11" s="38"/>
    </row>
    <row r="12" spans="1:12" ht="15">
      <c r="A12" s="24"/>
      <c r="B12" s="16"/>
      <c r="C12" s="11"/>
      <c r="D12" s="6"/>
      <c r="E12" s="37"/>
      <c r="F12" s="38"/>
      <c r="G12" s="38"/>
      <c r="H12" s="38"/>
      <c r="I12" s="38"/>
      <c r="J12" s="38"/>
      <c r="K12" s="38"/>
      <c r="L12" s="38"/>
    </row>
    <row r="13" spans="1:12" ht="15">
      <c r="A13" s="25"/>
      <c r="B13" s="18"/>
      <c r="C13" s="8"/>
      <c r="D13" s="19" t="s">
        <v>33</v>
      </c>
      <c r="E13" s="9"/>
      <c r="F13" s="20">
        <f>SUM(F6:F12)</f>
        <v>200</v>
      </c>
      <c r="G13" s="20">
        <f t="shared" ref="G13:J13" si="0">SUM(G6:G12)</f>
        <v>18.5</v>
      </c>
      <c r="H13" s="20">
        <f t="shared" si="0"/>
        <v>19.07</v>
      </c>
      <c r="I13" s="20">
        <f t="shared" si="0"/>
        <v>94.96</v>
      </c>
      <c r="J13" s="20">
        <f t="shared" si="0"/>
        <v>643.20000000000005</v>
      </c>
      <c r="K13" s="20"/>
      <c r="L13" s="48">
        <v>70.930000000000007</v>
      </c>
    </row>
    <row r="14" spans="1:12" ht="30">
      <c r="A14" s="26">
        <f>A6</f>
        <v>1</v>
      </c>
      <c r="B14" s="14">
        <f>B6</f>
        <v>1</v>
      </c>
      <c r="C14" s="10" t="s">
        <v>25</v>
      </c>
      <c r="D14" s="7" t="s">
        <v>26</v>
      </c>
      <c r="E14" s="51" t="s">
        <v>43</v>
      </c>
      <c r="F14" s="52">
        <v>60</v>
      </c>
      <c r="G14" s="52">
        <v>0.79</v>
      </c>
      <c r="H14" s="52">
        <v>1.95</v>
      </c>
      <c r="I14" s="52">
        <v>3.76</v>
      </c>
      <c r="J14" s="52">
        <v>35.76</v>
      </c>
      <c r="K14" s="52">
        <v>45.47</v>
      </c>
      <c r="L14" s="45">
        <v>4.3</v>
      </c>
    </row>
    <row r="15" spans="1:12" ht="15">
      <c r="A15" s="24"/>
      <c r="B15" s="16"/>
      <c r="C15" s="11"/>
      <c r="D15" s="7" t="s">
        <v>27</v>
      </c>
      <c r="E15" s="51" t="s">
        <v>40</v>
      </c>
      <c r="F15" s="52">
        <v>250</v>
      </c>
      <c r="G15" s="52">
        <v>5.5</v>
      </c>
      <c r="H15" s="52">
        <v>5.27</v>
      </c>
      <c r="I15" s="52">
        <v>16.53</v>
      </c>
      <c r="J15" s="52">
        <v>148.25</v>
      </c>
      <c r="K15" s="52">
        <v>102</v>
      </c>
      <c r="L15" s="45">
        <v>7.75</v>
      </c>
    </row>
    <row r="16" spans="1:12" ht="15">
      <c r="A16" s="24"/>
      <c r="B16" s="16"/>
      <c r="C16" s="11"/>
      <c r="D16" s="7" t="s">
        <v>28</v>
      </c>
      <c r="E16" s="51" t="s">
        <v>41</v>
      </c>
      <c r="F16" s="52">
        <v>200</v>
      </c>
      <c r="G16" s="52">
        <v>15.84</v>
      </c>
      <c r="H16" s="52">
        <v>20.64</v>
      </c>
      <c r="I16" s="52">
        <v>27.18</v>
      </c>
      <c r="J16" s="52">
        <v>357.58</v>
      </c>
      <c r="K16" s="52">
        <v>291</v>
      </c>
      <c r="L16" s="45">
        <v>51.14</v>
      </c>
    </row>
    <row r="17" spans="1:12" ht="15">
      <c r="A17" s="24"/>
      <c r="B17" s="16"/>
      <c r="C17" s="11"/>
      <c r="D17" s="7" t="s">
        <v>29</v>
      </c>
      <c r="E17" s="49"/>
      <c r="F17" s="50"/>
      <c r="G17" s="50"/>
      <c r="H17" s="50"/>
      <c r="I17" s="50"/>
      <c r="J17" s="50"/>
      <c r="K17" s="50"/>
      <c r="L17" s="38"/>
    </row>
    <row r="18" spans="1:12" ht="15">
      <c r="A18" s="24"/>
      <c r="B18" s="16"/>
      <c r="C18" s="11"/>
      <c r="D18" s="7" t="s">
        <v>30</v>
      </c>
      <c r="E18" s="51" t="s">
        <v>39</v>
      </c>
      <c r="F18" s="52">
        <v>200</v>
      </c>
      <c r="G18" s="52">
        <v>0.13</v>
      </c>
      <c r="H18" s="52">
        <v>7.0000000000000007E-2</v>
      </c>
      <c r="I18" s="52">
        <v>13.64</v>
      </c>
      <c r="J18" s="52">
        <v>50.9</v>
      </c>
      <c r="K18" s="52">
        <v>627</v>
      </c>
      <c r="L18" s="45">
        <v>2.97</v>
      </c>
    </row>
    <row r="19" spans="1:12" ht="15">
      <c r="A19" s="24"/>
      <c r="B19" s="16"/>
      <c r="C19" s="11"/>
      <c r="D19" s="7" t="s">
        <v>31</v>
      </c>
      <c r="E19" s="51" t="s">
        <v>44</v>
      </c>
      <c r="F19" s="52">
        <v>20</v>
      </c>
      <c r="G19" s="52">
        <v>1.52</v>
      </c>
      <c r="H19" s="52">
        <v>0.19</v>
      </c>
      <c r="I19" s="52">
        <v>9.58</v>
      </c>
      <c r="J19" s="52">
        <v>47.2</v>
      </c>
      <c r="K19" s="52" t="s">
        <v>42</v>
      </c>
      <c r="L19" s="45">
        <v>1.06</v>
      </c>
    </row>
    <row r="20" spans="1:12" ht="15">
      <c r="A20" s="24"/>
      <c r="B20" s="16"/>
      <c r="C20" s="11"/>
      <c r="D20" s="7" t="s">
        <v>32</v>
      </c>
      <c r="E20" s="51" t="s">
        <v>45</v>
      </c>
      <c r="F20" s="52">
        <v>40</v>
      </c>
      <c r="G20" s="52">
        <v>3.04</v>
      </c>
      <c r="H20" s="52">
        <v>0.38</v>
      </c>
      <c r="I20" s="52">
        <v>19.16</v>
      </c>
      <c r="J20" s="52">
        <v>97.4</v>
      </c>
      <c r="K20" s="52" t="s">
        <v>42</v>
      </c>
      <c r="L20" s="45">
        <v>2.12</v>
      </c>
    </row>
    <row r="21" spans="1:12" ht="15">
      <c r="A21" s="24"/>
      <c r="B21" s="16"/>
      <c r="C21" s="11"/>
      <c r="D21" s="6"/>
      <c r="E21" s="37"/>
      <c r="F21" s="38"/>
      <c r="G21" s="38"/>
      <c r="H21" s="38"/>
      <c r="I21" s="38"/>
      <c r="J21" s="38"/>
      <c r="K21" s="38"/>
      <c r="L21" s="38"/>
    </row>
    <row r="22" spans="1:12" ht="13.5" customHeight="1">
      <c r="A22" s="24"/>
      <c r="B22" s="16"/>
      <c r="C22" s="11"/>
      <c r="D22" s="6"/>
      <c r="E22" s="37"/>
      <c r="F22" s="38"/>
      <c r="G22" s="38"/>
      <c r="H22" s="38"/>
      <c r="I22" s="38"/>
      <c r="J22" s="38"/>
      <c r="K22" s="38"/>
      <c r="L22" s="38"/>
    </row>
    <row r="23" spans="1:12" ht="15">
      <c r="A23" s="24"/>
      <c r="B23" s="16"/>
      <c r="C23" s="7"/>
      <c r="D23" s="12" t="s">
        <v>30</v>
      </c>
      <c r="E23" s="56"/>
      <c r="F23" s="55"/>
      <c r="G23" s="55"/>
      <c r="H23" s="55"/>
      <c r="I23" s="55"/>
      <c r="J23" s="55"/>
      <c r="K23" s="55"/>
      <c r="L23" s="38"/>
    </row>
    <row r="24" spans="1:12" ht="15">
      <c r="A24" s="24"/>
      <c r="B24" s="16"/>
      <c r="C24" s="7"/>
      <c r="D24" s="6"/>
      <c r="E24" s="37"/>
      <c r="F24" s="38"/>
      <c r="G24" s="38"/>
      <c r="H24" s="38"/>
      <c r="I24" s="38"/>
      <c r="J24" s="38"/>
      <c r="K24" s="38"/>
      <c r="L24" s="38"/>
    </row>
    <row r="25" spans="1:12" ht="15">
      <c r="A25" s="24"/>
      <c r="B25" s="16"/>
      <c r="C25" s="7"/>
      <c r="D25" s="6"/>
      <c r="E25" s="37"/>
      <c r="F25" s="38"/>
      <c r="G25" s="38"/>
      <c r="H25" s="38"/>
      <c r="I25" s="38"/>
      <c r="J25" s="38"/>
      <c r="K25" s="38"/>
      <c r="L25" s="38"/>
    </row>
    <row r="26" spans="1:12" ht="15">
      <c r="A26" s="25"/>
      <c r="B26" s="18"/>
      <c r="C26" s="7"/>
      <c r="D26" s="19" t="s">
        <v>33</v>
      </c>
      <c r="E26" s="9"/>
      <c r="F26" s="20">
        <f>SUM(F23:F25)</f>
        <v>0</v>
      </c>
      <c r="G26" s="20">
        <f>SUM(G23:G25)</f>
        <v>0</v>
      </c>
      <c r="H26" s="20">
        <f>SUM(H23:H25)</f>
        <v>0</v>
      </c>
      <c r="I26" s="20">
        <f>SUM(I23:I25)</f>
        <v>0</v>
      </c>
      <c r="J26" s="20">
        <f>SUM(J23:J25)</f>
        <v>0</v>
      </c>
      <c r="K26" s="20"/>
      <c r="L26" s="20">
        <v>70.930000000000007</v>
      </c>
    </row>
    <row r="27" spans="1:12" ht="15.75" thickBot="1">
      <c r="A27" s="29">
        <f>A6</f>
        <v>1</v>
      </c>
      <c r="B27" s="30">
        <f>B6</f>
        <v>1</v>
      </c>
      <c r="C27" s="65" t="s">
        <v>4</v>
      </c>
      <c r="D27" s="66"/>
      <c r="E27" s="57"/>
      <c r="F27" s="58" t="e">
        <f>F13+#REF!+#REF!+F26+#REF!+#REF!</f>
        <v>#REF!</v>
      </c>
      <c r="G27" s="58" t="e">
        <f>G13+#REF!+#REF!+G26+#REF!+#REF!</f>
        <v>#REF!</v>
      </c>
      <c r="H27" s="58" t="e">
        <f>H13+#REF!+#REF!+H26+#REF!+#REF!</f>
        <v>#REF!</v>
      </c>
      <c r="I27" s="58" t="e">
        <f>I13+#REF!+#REF!+I26+#REF!+#REF!</f>
        <v>#REF!</v>
      </c>
      <c r="J27" s="58" t="e">
        <f>J13+#REF!+#REF!+J26+#REF!+#REF!</f>
        <v>#REF!</v>
      </c>
      <c r="K27" s="58"/>
      <c r="L27" s="59">
        <v>141.86000000000001</v>
      </c>
    </row>
    <row r="28" spans="1:12" ht="15">
      <c r="A28" s="15">
        <v>1</v>
      </c>
      <c r="B28" s="16">
        <v>2</v>
      </c>
      <c r="C28" s="7" t="s">
        <v>20</v>
      </c>
      <c r="D28" s="7" t="s">
        <v>21</v>
      </c>
      <c r="E28" s="51" t="s">
        <v>51</v>
      </c>
      <c r="F28" s="52">
        <v>150</v>
      </c>
      <c r="G28" s="52">
        <v>38.4</v>
      </c>
      <c r="H28" s="52">
        <v>38.72</v>
      </c>
      <c r="I28" s="52">
        <v>19.34</v>
      </c>
      <c r="J28" s="52">
        <v>398</v>
      </c>
      <c r="K28" s="52" t="s">
        <v>98</v>
      </c>
      <c r="L28" s="45">
        <v>29.96</v>
      </c>
    </row>
    <row r="29" spans="1:12" ht="15">
      <c r="A29" s="15"/>
      <c r="B29" s="16"/>
      <c r="C29" s="7"/>
      <c r="D29" s="6"/>
      <c r="E29" s="51" t="s">
        <v>52</v>
      </c>
      <c r="F29" s="52">
        <v>150</v>
      </c>
      <c r="G29" s="52">
        <v>6.45</v>
      </c>
      <c r="H29" s="52">
        <v>4.5599999999999996</v>
      </c>
      <c r="I29" s="52">
        <v>28.98</v>
      </c>
      <c r="J29" s="52">
        <v>182.82</v>
      </c>
      <c r="K29" s="52">
        <v>302</v>
      </c>
      <c r="L29" s="45">
        <v>12.87</v>
      </c>
    </row>
    <row r="30" spans="1:12" ht="15">
      <c r="A30" s="15"/>
      <c r="B30" s="16"/>
      <c r="C30" s="7"/>
      <c r="D30" s="7" t="s">
        <v>22</v>
      </c>
      <c r="E30" s="51" t="s">
        <v>39</v>
      </c>
      <c r="F30" s="52">
        <v>200</v>
      </c>
      <c r="G30" s="52">
        <v>0.13</v>
      </c>
      <c r="H30" s="52">
        <v>7.0000000000000007E-2</v>
      </c>
      <c r="I30" s="52">
        <v>13.64</v>
      </c>
      <c r="J30" s="52">
        <v>50.9</v>
      </c>
      <c r="K30" s="52">
        <v>627</v>
      </c>
      <c r="L30" s="45">
        <v>4.05</v>
      </c>
    </row>
    <row r="31" spans="1:12" ht="15">
      <c r="A31" s="15"/>
      <c r="B31" s="16"/>
      <c r="C31" s="7"/>
      <c r="D31" s="7" t="s">
        <v>23</v>
      </c>
      <c r="E31" s="51" t="s">
        <v>44</v>
      </c>
      <c r="F31" s="52">
        <v>50</v>
      </c>
      <c r="G31" s="52">
        <v>3.79</v>
      </c>
      <c r="H31" s="52">
        <v>0.47</v>
      </c>
      <c r="I31" s="52">
        <v>23.95</v>
      </c>
      <c r="J31" s="52">
        <v>118</v>
      </c>
      <c r="K31" s="52" t="s">
        <v>42</v>
      </c>
      <c r="L31" s="45">
        <v>2.65</v>
      </c>
    </row>
    <row r="32" spans="1:12" ht="15">
      <c r="A32" s="15"/>
      <c r="B32" s="16"/>
      <c r="C32" s="7"/>
      <c r="D32" s="7" t="s">
        <v>24</v>
      </c>
      <c r="E32" s="51" t="s">
        <v>53</v>
      </c>
      <c r="F32" s="52">
        <v>100</v>
      </c>
      <c r="G32" s="52">
        <v>0.6</v>
      </c>
      <c r="H32" s="52">
        <v>0.6</v>
      </c>
      <c r="I32" s="52">
        <v>14.7</v>
      </c>
      <c r="J32" s="52">
        <v>71</v>
      </c>
      <c r="K32" s="52" t="s">
        <v>42</v>
      </c>
      <c r="L32" s="45">
        <v>19.809999999999999</v>
      </c>
    </row>
    <row r="33" spans="1:12" ht="15">
      <c r="A33" s="15"/>
      <c r="B33" s="16"/>
      <c r="C33" s="7"/>
      <c r="D33" s="6"/>
      <c r="E33" s="37"/>
      <c r="F33" s="38"/>
      <c r="G33" s="38"/>
      <c r="H33" s="38"/>
      <c r="I33" s="38"/>
      <c r="J33" s="38"/>
      <c r="K33" s="38"/>
      <c r="L33" s="38"/>
    </row>
    <row r="34" spans="1:12" ht="15">
      <c r="A34" s="15"/>
      <c r="B34" s="16"/>
      <c r="C34" s="7"/>
      <c r="D34" s="6"/>
      <c r="E34" s="37"/>
      <c r="F34" s="38"/>
      <c r="G34" s="38"/>
      <c r="H34" s="38"/>
      <c r="I34" s="38"/>
      <c r="J34" s="38"/>
      <c r="K34" s="38"/>
      <c r="L34" s="38"/>
    </row>
    <row r="35" spans="1:12" ht="15">
      <c r="A35" s="17"/>
      <c r="B35" s="18"/>
      <c r="C35" s="7"/>
      <c r="D35" s="19" t="s">
        <v>33</v>
      </c>
      <c r="E35" s="9"/>
      <c r="F35" s="20">
        <f>SUM(F28:F34)</f>
        <v>650</v>
      </c>
      <c r="G35" s="20">
        <f t="shared" ref="G35" si="1">SUM(G28:G34)</f>
        <v>49.370000000000005</v>
      </c>
      <c r="H35" s="20">
        <f t="shared" ref="H35" si="2">SUM(H28:H34)</f>
        <v>44.42</v>
      </c>
      <c r="I35" s="20">
        <f t="shared" ref="I35" si="3">SUM(I28:I34)</f>
        <v>100.61</v>
      </c>
      <c r="J35" s="20">
        <f t="shared" ref="J35" si="4">SUM(J28:J34)</f>
        <v>820.71999999999991</v>
      </c>
      <c r="K35" s="20"/>
      <c r="L35" s="20">
        <v>70.930000000000007</v>
      </c>
    </row>
    <row r="36" spans="1:12" ht="15">
      <c r="A36" s="14">
        <f>A28</f>
        <v>1</v>
      </c>
      <c r="B36" s="14">
        <f>B28</f>
        <v>2</v>
      </c>
      <c r="C36" s="7" t="s">
        <v>25</v>
      </c>
      <c r="D36" s="7" t="s">
        <v>26</v>
      </c>
      <c r="E36" s="51" t="s">
        <v>74</v>
      </c>
      <c r="F36" s="52">
        <v>60</v>
      </c>
      <c r="G36" s="52">
        <v>0.86</v>
      </c>
      <c r="H36" s="52">
        <v>3.65</v>
      </c>
      <c r="I36" s="52">
        <v>5.0199999999999996</v>
      </c>
      <c r="J36" s="52">
        <v>56.3</v>
      </c>
      <c r="K36" s="52">
        <v>52</v>
      </c>
      <c r="L36" s="45">
        <v>6.08</v>
      </c>
    </row>
    <row r="37" spans="1:12" ht="15">
      <c r="A37" s="15"/>
      <c r="B37" s="16"/>
      <c r="C37" s="7"/>
      <c r="D37" s="7" t="s">
        <v>27</v>
      </c>
      <c r="E37" s="51" t="s">
        <v>75</v>
      </c>
      <c r="F37" s="52">
        <v>250</v>
      </c>
      <c r="G37" s="52">
        <v>1.6</v>
      </c>
      <c r="H37" s="52">
        <v>5</v>
      </c>
      <c r="I37" s="52">
        <v>9.15</v>
      </c>
      <c r="J37" s="52">
        <v>95.25</v>
      </c>
      <c r="K37" s="52">
        <v>99</v>
      </c>
      <c r="L37" s="45">
        <v>8</v>
      </c>
    </row>
    <row r="38" spans="1:12" ht="15">
      <c r="A38" s="15"/>
      <c r="B38" s="16"/>
      <c r="C38" s="7"/>
      <c r="D38" s="7" t="s">
        <v>28</v>
      </c>
      <c r="E38" s="51" t="s">
        <v>76</v>
      </c>
      <c r="F38" s="52">
        <v>140</v>
      </c>
      <c r="G38" s="52">
        <v>17.38</v>
      </c>
      <c r="H38" s="52">
        <v>11.25</v>
      </c>
      <c r="I38" s="52">
        <v>8.57</v>
      </c>
      <c r="J38" s="52">
        <v>206.38</v>
      </c>
      <c r="K38" s="52">
        <v>255</v>
      </c>
      <c r="L38" s="45">
        <v>40.590000000000003</v>
      </c>
    </row>
    <row r="39" spans="1:12" ht="15">
      <c r="A39" s="15"/>
      <c r="B39" s="16"/>
      <c r="C39" s="7"/>
      <c r="D39" s="7" t="s">
        <v>29</v>
      </c>
      <c r="E39" s="51" t="s">
        <v>62</v>
      </c>
      <c r="F39" s="52">
        <v>150</v>
      </c>
      <c r="G39" s="52">
        <v>4.74</v>
      </c>
      <c r="H39" s="52">
        <v>4.5599999999999996</v>
      </c>
      <c r="I39" s="52">
        <v>28.81</v>
      </c>
      <c r="J39" s="52">
        <v>175.03</v>
      </c>
      <c r="K39" s="52">
        <v>202</v>
      </c>
      <c r="L39" s="45">
        <v>7.44</v>
      </c>
    </row>
    <row r="40" spans="1:12" ht="15">
      <c r="A40" s="15"/>
      <c r="B40" s="16"/>
      <c r="C40" s="7"/>
      <c r="D40" s="7" t="s">
        <v>30</v>
      </c>
      <c r="E40" s="51" t="s">
        <v>39</v>
      </c>
      <c r="F40" s="52">
        <v>200</v>
      </c>
      <c r="G40" s="52">
        <v>0.13</v>
      </c>
      <c r="H40" s="52">
        <v>7.0000000000000007E-2</v>
      </c>
      <c r="I40" s="52">
        <v>13.64</v>
      </c>
      <c r="J40" s="52">
        <v>50.9</v>
      </c>
      <c r="K40" s="52">
        <v>627</v>
      </c>
      <c r="L40" s="45">
        <v>4.05</v>
      </c>
    </row>
    <row r="41" spans="1:12" ht="15">
      <c r="A41" s="15"/>
      <c r="B41" s="16"/>
      <c r="C41" s="7"/>
      <c r="D41" s="7" t="s">
        <v>31</v>
      </c>
      <c r="E41" s="51" t="s">
        <v>44</v>
      </c>
      <c r="F41" s="52">
        <v>20</v>
      </c>
      <c r="G41" s="52">
        <v>1.52</v>
      </c>
      <c r="H41" s="52">
        <v>0.19</v>
      </c>
      <c r="I41" s="52">
        <v>9.58</v>
      </c>
      <c r="J41" s="52">
        <v>47.2</v>
      </c>
      <c r="K41" s="52" t="s">
        <v>42</v>
      </c>
      <c r="L41" s="45">
        <v>1.06</v>
      </c>
    </row>
    <row r="42" spans="1:12" ht="15">
      <c r="A42" s="15"/>
      <c r="B42" s="16"/>
      <c r="C42" s="7"/>
      <c r="D42" s="7" t="s">
        <v>32</v>
      </c>
      <c r="E42" s="51" t="s">
        <v>45</v>
      </c>
      <c r="F42" s="52">
        <v>40</v>
      </c>
      <c r="G42" s="52">
        <v>3.04</v>
      </c>
      <c r="H42" s="52">
        <v>0.38</v>
      </c>
      <c r="I42" s="52">
        <v>19.16</v>
      </c>
      <c r="J42" s="52">
        <v>97.4</v>
      </c>
      <c r="K42" s="52" t="s">
        <v>42</v>
      </c>
      <c r="L42" s="45">
        <v>2.12</v>
      </c>
    </row>
    <row r="43" spans="1:12" ht="15">
      <c r="A43" s="15"/>
      <c r="B43" s="16"/>
      <c r="C43" s="7"/>
      <c r="D43" s="6"/>
      <c r="E43" s="37"/>
      <c r="F43" s="38"/>
      <c r="G43" s="38"/>
      <c r="H43" s="38"/>
      <c r="I43" s="38"/>
      <c r="J43" s="38"/>
      <c r="K43" s="38"/>
      <c r="L43" s="38"/>
    </row>
    <row r="44" spans="1:12" ht="15">
      <c r="A44" s="15"/>
      <c r="B44" s="16"/>
      <c r="C44" s="7"/>
      <c r="D44" s="6"/>
      <c r="E44" s="37"/>
      <c r="F44" s="38"/>
      <c r="G44" s="38"/>
      <c r="H44" s="38"/>
      <c r="I44" s="38"/>
      <c r="J44" s="38"/>
      <c r="K44" s="38"/>
      <c r="L44" s="38"/>
    </row>
    <row r="45" spans="1:12" ht="15">
      <c r="A45" s="17"/>
      <c r="B45" s="18"/>
      <c r="C45" s="7"/>
      <c r="D45" s="19" t="s">
        <v>33</v>
      </c>
      <c r="E45" s="9"/>
      <c r="F45" s="20">
        <f>SUM(F36:F44)</f>
        <v>860</v>
      </c>
      <c r="G45" s="20">
        <f t="shared" ref="G45" si="5">SUM(G36:G44)</f>
        <v>29.269999999999996</v>
      </c>
      <c r="H45" s="20">
        <f t="shared" ref="H45" si="6">SUM(H36:H44)</f>
        <v>25.099999999999998</v>
      </c>
      <c r="I45" s="20">
        <f t="shared" ref="I45" si="7">SUM(I36:I44)</f>
        <v>93.929999999999993</v>
      </c>
      <c r="J45" s="20">
        <f t="shared" ref="J45" si="8">SUM(J36:J44)</f>
        <v>728.46</v>
      </c>
      <c r="K45" s="20"/>
      <c r="L45" s="48">
        <v>70.930000000000007</v>
      </c>
    </row>
    <row r="46" spans="1:12" ht="15.75" customHeight="1" thickBot="1">
      <c r="A46" s="31">
        <f>A28</f>
        <v>1</v>
      </c>
      <c r="B46" s="31">
        <f>B28</f>
        <v>2</v>
      </c>
      <c r="C46" s="65" t="s">
        <v>4</v>
      </c>
      <c r="D46" s="66"/>
      <c r="E46" s="57"/>
      <c r="F46" s="58" t="e">
        <f>F35+#REF!+F45+#REF!+#REF!+#REF!</f>
        <v>#REF!</v>
      </c>
      <c r="G46" s="58" t="e">
        <f>G35+#REF!+G45+#REF!+#REF!+#REF!</f>
        <v>#REF!</v>
      </c>
      <c r="H46" s="58" t="e">
        <f>H35+#REF!+H45+#REF!+#REF!+#REF!</f>
        <v>#REF!</v>
      </c>
      <c r="I46" s="58" t="e">
        <f>I35+#REF!+I45+#REF!+#REF!+#REF!</f>
        <v>#REF!</v>
      </c>
      <c r="J46" s="58" t="e">
        <f>J35+#REF!+J45+#REF!+#REF!+#REF!</f>
        <v>#REF!</v>
      </c>
      <c r="K46" s="58"/>
      <c r="L46" s="61">
        <v>141.86000000000001</v>
      </c>
    </row>
    <row r="47" spans="1:12" ht="30">
      <c r="A47" s="21">
        <v>1</v>
      </c>
      <c r="B47" s="22">
        <v>3</v>
      </c>
      <c r="C47" s="7" t="s">
        <v>20</v>
      </c>
      <c r="D47" s="7" t="s">
        <v>21</v>
      </c>
      <c r="E47" s="51" t="s">
        <v>55</v>
      </c>
      <c r="F47" s="52" t="s">
        <v>47</v>
      </c>
      <c r="G47" s="52">
        <v>6.68</v>
      </c>
      <c r="H47" s="52">
        <v>11.68</v>
      </c>
      <c r="I47" s="52">
        <v>46.2</v>
      </c>
      <c r="J47" s="52">
        <v>357</v>
      </c>
      <c r="K47" s="52">
        <v>181</v>
      </c>
      <c r="L47" s="45">
        <v>38.71</v>
      </c>
    </row>
    <row r="48" spans="1:12" ht="15">
      <c r="A48" s="24"/>
      <c r="B48" s="16"/>
      <c r="C48" s="7"/>
      <c r="D48" s="6"/>
      <c r="E48" s="49"/>
      <c r="F48" s="50"/>
      <c r="G48" s="50"/>
      <c r="H48" s="50"/>
      <c r="I48" s="50"/>
      <c r="J48" s="50"/>
      <c r="K48" s="50"/>
      <c r="L48" s="38"/>
    </row>
    <row r="49" spans="1:12" ht="15">
      <c r="A49" s="24"/>
      <c r="B49" s="16"/>
      <c r="C49" s="7"/>
      <c r="D49" s="7" t="s">
        <v>22</v>
      </c>
      <c r="E49" s="51" t="s">
        <v>39</v>
      </c>
      <c r="F49" s="52">
        <v>200</v>
      </c>
      <c r="G49" s="52">
        <v>0.13</v>
      </c>
      <c r="H49" s="52">
        <v>7.0000000000000007E-2</v>
      </c>
      <c r="I49" s="52">
        <v>13.64</v>
      </c>
      <c r="J49" s="52">
        <v>50.9</v>
      </c>
      <c r="K49" s="52" t="s">
        <v>42</v>
      </c>
      <c r="L49" s="45">
        <v>4.05</v>
      </c>
    </row>
    <row r="50" spans="1:12" ht="15">
      <c r="A50" s="24"/>
      <c r="B50" s="16"/>
      <c r="C50" s="7"/>
      <c r="D50" s="7" t="s">
        <v>23</v>
      </c>
      <c r="E50" s="51" t="s">
        <v>49</v>
      </c>
      <c r="F50" s="52" t="s">
        <v>50</v>
      </c>
      <c r="G50" s="52">
        <v>8.89</v>
      </c>
      <c r="H50" s="52">
        <v>6.96</v>
      </c>
      <c r="I50" s="52">
        <v>23.95</v>
      </c>
      <c r="J50" s="52">
        <v>197.2</v>
      </c>
      <c r="K50" s="52">
        <v>15</v>
      </c>
      <c r="L50" s="45">
        <v>26.58</v>
      </c>
    </row>
    <row r="51" spans="1:12" ht="15">
      <c r="A51" s="24"/>
      <c r="B51" s="16"/>
      <c r="C51" s="7"/>
      <c r="D51" s="7" t="s">
        <v>24</v>
      </c>
      <c r="E51" s="37"/>
      <c r="F51" s="38"/>
      <c r="G51" s="38"/>
      <c r="H51" s="38"/>
      <c r="I51" s="38"/>
      <c r="J51" s="38"/>
      <c r="K51" s="38"/>
      <c r="L51" s="38"/>
    </row>
    <row r="52" spans="1:12" ht="15">
      <c r="A52" s="24"/>
      <c r="B52" s="16"/>
      <c r="C52" s="7"/>
      <c r="D52" s="6"/>
      <c r="E52" s="37"/>
      <c r="F52" s="38"/>
      <c r="G52" s="38"/>
      <c r="H52" s="38"/>
      <c r="I52" s="38"/>
      <c r="J52" s="38"/>
      <c r="K52" s="38"/>
      <c r="L52" s="38"/>
    </row>
    <row r="53" spans="1:12" ht="15">
      <c r="A53" s="24"/>
      <c r="B53" s="16"/>
      <c r="C53" s="7"/>
      <c r="D53" s="6"/>
      <c r="E53" s="37"/>
      <c r="F53" s="38"/>
      <c r="G53" s="38"/>
      <c r="H53" s="38"/>
      <c r="I53" s="38"/>
      <c r="J53" s="38"/>
      <c r="K53" s="38"/>
      <c r="L53" s="38"/>
    </row>
    <row r="54" spans="1:12" ht="15">
      <c r="A54" s="25"/>
      <c r="B54" s="18"/>
      <c r="C54" s="7"/>
      <c r="D54" s="19" t="s">
        <v>33</v>
      </c>
      <c r="E54" s="9"/>
      <c r="F54" s="20">
        <f>SUM(F47:F53)</f>
        <v>200</v>
      </c>
      <c r="G54" s="20">
        <f t="shared" ref="G54" si="9">SUM(G47:G53)</f>
        <v>15.7</v>
      </c>
      <c r="H54" s="20">
        <f t="shared" ref="H54" si="10">SUM(H47:H53)</f>
        <v>18.71</v>
      </c>
      <c r="I54" s="20">
        <f t="shared" ref="I54" si="11">SUM(I47:I53)</f>
        <v>83.79</v>
      </c>
      <c r="J54" s="20">
        <f t="shared" ref="J54" si="12">SUM(J47:J53)</f>
        <v>605.09999999999991</v>
      </c>
      <c r="K54" s="20"/>
      <c r="L54" s="20">
        <v>70.930000000000007</v>
      </c>
    </row>
    <row r="55" spans="1:12" ht="15">
      <c r="A55" s="26">
        <f>A47</f>
        <v>1</v>
      </c>
      <c r="B55" s="14">
        <f>B47</f>
        <v>3</v>
      </c>
      <c r="C55" s="7" t="s">
        <v>25</v>
      </c>
      <c r="D55" s="7" t="s">
        <v>26</v>
      </c>
      <c r="E55" s="51" t="s">
        <v>77</v>
      </c>
      <c r="F55" s="52">
        <v>60</v>
      </c>
      <c r="G55" s="52">
        <v>0.42</v>
      </c>
      <c r="H55" s="52">
        <v>0.06</v>
      </c>
      <c r="I55" s="52">
        <v>1.1399999999999999</v>
      </c>
      <c r="J55" s="52">
        <v>7.2</v>
      </c>
      <c r="K55" s="52">
        <v>71.7</v>
      </c>
      <c r="L55" s="45">
        <v>4.93</v>
      </c>
    </row>
    <row r="56" spans="1:12" ht="15">
      <c r="A56" s="24"/>
      <c r="B56" s="16"/>
      <c r="C56" s="7"/>
      <c r="D56" s="7" t="s">
        <v>27</v>
      </c>
      <c r="E56" s="51" t="s">
        <v>78</v>
      </c>
      <c r="F56" s="52">
        <v>250</v>
      </c>
      <c r="G56" s="52">
        <v>1.8</v>
      </c>
      <c r="H56" s="52">
        <v>4.93</v>
      </c>
      <c r="I56" s="52">
        <v>10.92</v>
      </c>
      <c r="J56" s="52">
        <v>103.75</v>
      </c>
      <c r="K56" s="52">
        <v>82</v>
      </c>
      <c r="L56" s="45">
        <v>11.79</v>
      </c>
    </row>
    <row r="57" spans="1:12" ht="15">
      <c r="A57" s="24"/>
      <c r="B57" s="16"/>
      <c r="C57" s="7"/>
      <c r="D57" s="7" t="s">
        <v>28</v>
      </c>
      <c r="E57" s="51" t="s">
        <v>79</v>
      </c>
      <c r="F57" s="52">
        <v>120</v>
      </c>
      <c r="G57" s="52">
        <v>9.42</v>
      </c>
      <c r="H57" s="52">
        <v>14.23</v>
      </c>
      <c r="I57" s="52">
        <v>2.34</v>
      </c>
      <c r="J57" s="52">
        <v>193</v>
      </c>
      <c r="K57" s="52">
        <v>290</v>
      </c>
      <c r="L57" s="45">
        <v>34.54</v>
      </c>
    </row>
    <row r="58" spans="1:12" ht="15">
      <c r="A58" s="24"/>
      <c r="B58" s="16"/>
      <c r="C58" s="7"/>
      <c r="D58" s="7" t="s">
        <v>29</v>
      </c>
      <c r="E58" s="51" t="s">
        <v>80</v>
      </c>
      <c r="F58" s="52">
        <v>150</v>
      </c>
      <c r="G58" s="52">
        <v>3.65</v>
      </c>
      <c r="H58" s="52">
        <v>5.37</v>
      </c>
      <c r="I58" s="52">
        <v>36.69</v>
      </c>
      <c r="J58" s="52">
        <v>209.7</v>
      </c>
      <c r="K58" s="52">
        <v>304</v>
      </c>
      <c r="L58" s="45">
        <v>10.85</v>
      </c>
    </row>
    <row r="59" spans="1:12" ht="15">
      <c r="A59" s="24"/>
      <c r="B59" s="16"/>
      <c r="C59" s="7"/>
      <c r="D59" s="7" t="s">
        <v>30</v>
      </c>
      <c r="E59" s="51" t="s">
        <v>39</v>
      </c>
      <c r="F59" s="52">
        <v>200</v>
      </c>
      <c r="G59" s="52">
        <v>0.13</v>
      </c>
      <c r="H59" s="52">
        <v>7.0000000000000007E-2</v>
      </c>
      <c r="I59" s="52">
        <v>13.64</v>
      </c>
      <c r="J59" s="52">
        <v>50.9</v>
      </c>
      <c r="K59" s="52">
        <v>627</v>
      </c>
      <c r="L59" s="45">
        <v>4.05</v>
      </c>
    </row>
    <row r="60" spans="1:12" ht="15">
      <c r="A60" s="24"/>
      <c r="B60" s="16"/>
      <c r="C60" s="7"/>
      <c r="D60" s="7" t="s">
        <v>31</v>
      </c>
      <c r="E60" s="51" t="s">
        <v>44</v>
      </c>
      <c r="F60" s="52">
        <v>20</v>
      </c>
      <c r="G60" s="52">
        <v>1.52</v>
      </c>
      <c r="H60" s="52">
        <v>0.19</v>
      </c>
      <c r="I60" s="52">
        <v>9.58</v>
      </c>
      <c r="J60" s="52">
        <v>47.2</v>
      </c>
      <c r="K60" s="52" t="s">
        <v>42</v>
      </c>
      <c r="L60" s="45">
        <v>1.06</v>
      </c>
    </row>
    <row r="61" spans="1:12" ht="15">
      <c r="A61" s="24"/>
      <c r="B61" s="16"/>
      <c r="C61" s="7"/>
      <c r="D61" s="7" t="s">
        <v>32</v>
      </c>
      <c r="E61" s="51" t="s">
        <v>45</v>
      </c>
      <c r="F61" s="52">
        <v>40</v>
      </c>
      <c r="G61" s="52">
        <v>3.04</v>
      </c>
      <c r="H61" s="52">
        <v>0.38</v>
      </c>
      <c r="I61" s="52">
        <v>19.16</v>
      </c>
      <c r="J61" s="52">
        <v>97.4</v>
      </c>
      <c r="K61" s="52" t="s">
        <v>42</v>
      </c>
      <c r="L61" s="45">
        <v>2.12</v>
      </c>
    </row>
    <row r="62" spans="1:12" ht="15">
      <c r="A62" s="24"/>
      <c r="B62" s="16"/>
      <c r="C62" s="7"/>
      <c r="D62" s="6"/>
      <c r="E62" s="37"/>
      <c r="F62" s="38"/>
      <c r="G62" s="38"/>
      <c r="H62" s="38"/>
      <c r="I62" s="38"/>
      <c r="J62" s="38"/>
      <c r="K62" s="38"/>
      <c r="L62" s="38"/>
    </row>
    <row r="63" spans="1:12" ht="15">
      <c r="A63" s="24"/>
      <c r="B63" s="16"/>
      <c r="C63" s="7"/>
      <c r="D63" s="6"/>
      <c r="E63" s="37"/>
      <c r="F63" s="38"/>
      <c r="G63" s="38"/>
      <c r="H63" s="38"/>
      <c r="I63" s="38"/>
      <c r="J63" s="38"/>
      <c r="K63" s="38"/>
      <c r="L63" s="38"/>
    </row>
    <row r="64" spans="1:12" ht="15">
      <c r="A64" s="25"/>
      <c r="B64" s="18"/>
      <c r="C64" s="7"/>
      <c r="D64" s="19" t="s">
        <v>33</v>
      </c>
      <c r="E64" s="9"/>
      <c r="F64" s="20">
        <f>SUM(F55:F63)</f>
        <v>840</v>
      </c>
      <c r="G64" s="20">
        <f t="shared" ref="G64" si="13">SUM(G55:G63)</f>
        <v>19.98</v>
      </c>
      <c r="H64" s="20">
        <f t="shared" ref="H64" si="14">SUM(H55:H63)</f>
        <v>25.23</v>
      </c>
      <c r="I64" s="20">
        <f t="shared" ref="I64" si="15">SUM(I55:I63)</f>
        <v>93.469999999999985</v>
      </c>
      <c r="J64" s="20">
        <f t="shared" ref="J64" si="16">SUM(J55:J63)</f>
        <v>709.15</v>
      </c>
      <c r="K64" s="20"/>
      <c r="L64" s="48">
        <v>70.930000000000007</v>
      </c>
    </row>
    <row r="65" spans="1:12" ht="15.75" customHeight="1" thickBot="1">
      <c r="A65" s="29">
        <f>A47</f>
        <v>1</v>
      </c>
      <c r="B65" s="30">
        <f>B47</f>
        <v>3</v>
      </c>
      <c r="C65" s="65" t="s">
        <v>4</v>
      </c>
      <c r="D65" s="66"/>
      <c r="E65" s="57"/>
      <c r="F65" s="58" t="e">
        <f>F54+#REF!+F64+#REF!+#REF!+#REF!</f>
        <v>#REF!</v>
      </c>
      <c r="G65" s="58" t="e">
        <f>G54+#REF!+G64+#REF!+#REF!+#REF!</f>
        <v>#REF!</v>
      </c>
      <c r="H65" s="58" t="e">
        <f>H54+#REF!+H64+#REF!+#REF!+#REF!</f>
        <v>#REF!</v>
      </c>
      <c r="I65" s="58" t="e">
        <f>I54+#REF!+I64+#REF!+#REF!+#REF!</f>
        <v>#REF!</v>
      </c>
      <c r="J65" s="58" t="e">
        <f>J54+#REF!+J64+#REF!+#REF!+#REF!</f>
        <v>#REF!</v>
      </c>
      <c r="K65" s="58"/>
      <c r="L65" s="58">
        <v>141.86000000000001</v>
      </c>
    </row>
    <row r="66" spans="1:12" ht="15">
      <c r="A66" s="21">
        <v>1</v>
      </c>
      <c r="B66" s="22">
        <v>4</v>
      </c>
      <c r="C66" s="7" t="s">
        <v>20</v>
      </c>
      <c r="D66" s="7" t="s">
        <v>21</v>
      </c>
      <c r="E66" s="51" t="s">
        <v>56</v>
      </c>
      <c r="F66" s="52">
        <v>150</v>
      </c>
      <c r="G66" s="52">
        <v>21.92</v>
      </c>
      <c r="H66" s="52">
        <v>16.59</v>
      </c>
      <c r="I66" s="52">
        <v>42</v>
      </c>
      <c r="J66" s="52">
        <v>406</v>
      </c>
      <c r="K66" s="52">
        <v>223</v>
      </c>
      <c r="L66" s="44">
        <v>44.64</v>
      </c>
    </row>
    <row r="67" spans="1:12" ht="15">
      <c r="A67" s="24"/>
      <c r="B67" s="16"/>
      <c r="C67" s="7"/>
      <c r="D67" s="6"/>
      <c r="E67" s="49"/>
      <c r="F67" s="50"/>
      <c r="G67" s="50"/>
      <c r="H67" s="50"/>
      <c r="I67" s="50"/>
      <c r="J67" s="50"/>
      <c r="K67" s="50"/>
      <c r="L67" s="38"/>
    </row>
    <row r="68" spans="1:12" ht="15">
      <c r="A68" s="24"/>
      <c r="B68" s="16"/>
      <c r="C68" s="7"/>
      <c r="D68" s="7" t="s">
        <v>22</v>
      </c>
      <c r="E68" s="51" t="s">
        <v>39</v>
      </c>
      <c r="F68" s="52">
        <v>200</v>
      </c>
      <c r="G68" s="52">
        <v>0.13</v>
      </c>
      <c r="H68" s="52">
        <v>7.0000000000000007E-2</v>
      </c>
      <c r="I68" s="52">
        <v>13.64</v>
      </c>
      <c r="J68" s="52">
        <v>50.9</v>
      </c>
      <c r="K68" s="52">
        <v>627</v>
      </c>
      <c r="L68" s="45">
        <v>4.05</v>
      </c>
    </row>
    <row r="69" spans="1:12" ht="15.75" thickBot="1">
      <c r="A69" s="24"/>
      <c r="B69" s="16"/>
      <c r="C69" s="7"/>
      <c r="D69" s="7" t="s">
        <v>23</v>
      </c>
      <c r="E69" s="51" t="s">
        <v>44</v>
      </c>
      <c r="F69" s="52">
        <v>50</v>
      </c>
      <c r="G69" s="52">
        <v>3.79</v>
      </c>
      <c r="H69" s="52">
        <v>0.47</v>
      </c>
      <c r="I69" s="52">
        <v>23.95</v>
      </c>
      <c r="J69" s="52">
        <v>118</v>
      </c>
      <c r="K69" s="52" t="s">
        <v>42</v>
      </c>
      <c r="L69" s="45">
        <v>2.65</v>
      </c>
    </row>
    <row r="70" spans="1:12" ht="15">
      <c r="A70" s="24"/>
      <c r="B70" s="16"/>
      <c r="C70" s="7"/>
      <c r="D70" s="7" t="s">
        <v>24</v>
      </c>
      <c r="E70" s="51" t="s">
        <v>53</v>
      </c>
      <c r="F70" s="52">
        <v>100</v>
      </c>
      <c r="G70" s="52">
        <v>0.6</v>
      </c>
      <c r="H70" s="52">
        <v>0.6</v>
      </c>
      <c r="I70" s="52">
        <v>14.7</v>
      </c>
      <c r="J70" s="52">
        <v>71</v>
      </c>
      <c r="K70" s="52" t="s">
        <v>42</v>
      </c>
      <c r="L70" s="44">
        <v>18</v>
      </c>
    </row>
    <row r="71" spans="1:12" ht="15">
      <c r="A71" s="24"/>
      <c r="B71" s="16"/>
      <c r="C71" s="7"/>
      <c r="D71" s="6"/>
      <c r="E71" s="37"/>
      <c r="F71" s="38"/>
      <c r="G71" s="38"/>
      <c r="H71" s="38"/>
      <c r="I71" s="38"/>
      <c r="J71" s="38"/>
      <c r="K71" s="38"/>
      <c r="L71" s="38"/>
    </row>
    <row r="72" spans="1:12" ht="15">
      <c r="A72" s="24"/>
      <c r="B72" s="16"/>
      <c r="C72" s="7"/>
      <c r="D72" s="6"/>
      <c r="E72" s="37"/>
      <c r="F72" s="38"/>
      <c r="G72" s="38"/>
      <c r="H72" s="38"/>
      <c r="I72" s="38"/>
      <c r="J72" s="38"/>
      <c r="K72" s="38"/>
      <c r="L72" s="38"/>
    </row>
    <row r="73" spans="1:12" ht="15">
      <c r="A73" s="25"/>
      <c r="B73" s="18"/>
      <c r="C73" s="7"/>
      <c r="D73" s="19" t="s">
        <v>33</v>
      </c>
      <c r="E73" s="9"/>
      <c r="F73" s="20">
        <f>SUM(F66:F72)</f>
        <v>500</v>
      </c>
      <c r="G73" s="20">
        <f t="shared" ref="G73" si="17">SUM(G66:G72)</f>
        <v>26.44</v>
      </c>
      <c r="H73" s="20">
        <f t="shared" ref="H73" si="18">SUM(H66:H72)</f>
        <v>17.73</v>
      </c>
      <c r="I73" s="20">
        <f t="shared" ref="I73" si="19">SUM(I66:I72)</f>
        <v>94.29</v>
      </c>
      <c r="J73" s="20">
        <f t="shared" ref="J73" si="20">SUM(J66:J72)</f>
        <v>645.9</v>
      </c>
      <c r="K73" s="20"/>
      <c r="L73" s="20">
        <v>70.930000000000007</v>
      </c>
    </row>
    <row r="74" spans="1:12" ht="15">
      <c r="A74" s="26">
        <f>A66</f>
        <v>1</v>
      </c>
      <c r="B74" s="14">
        <f>B66</f>
        <v>4</v>
      </c>
      <c r="C74" s="7" t="s">
        <v>25</v>
      </c>
      <c r="D74" s="7" t="s">
        <v>26</v>
      </c>
      <c r="E74" s="51" t="s">
        <v>81</v>
      </c>
      <c r="F74" s="52">
        <v>60</v>
      </c>
      <c r="G74" s="52">
        <v>0.66</v>
      </c>
      <c r="H74" s="52">
        <v>0.12</v>
      </c>
      <c r="I74" s="52">
        <v>2.2799999999999998</v>
      </c>
      <c r="J74" s="52">
        <v>13.2</v>
      </c>
      <c r="K74" s="52">
        <v>71.7</v>
      </c>
      <c r="L74" s="46">
        <v>5.52</v>
      </c>
    </row>
    <row r="75" spans="1:12" ht="30">
      <c r="A75" s="24"/>
      <c r="B75" s="16"/>
      <c r="C75" s="7"/>
      <c r="D75" s="7" t="s">
        <v>27</v>
      </c>
      <c r="E75" s="51" t="s">
        <v>82</v>
      </c>
      <c r="F75" s="52">
        <v>250</v>
      </c>
      <c r="G75" s="52">
        <v>2.0299999999999998</v>
      </c>
      <c r="H75" s="52">
        <v>5.0999999999999996</v>
      </c>
      <c r="I75" s="52">
        <v>11.97</v>
      </c>
      <c r="J75" s="52">
        <v>107.25</v>
      </c>
      <c r="K75" s="52">
        <v>96</v>
      </c>
      <c r="L75" s="45">
        <v>11</v>
      </c>
    </row>
    <row r="76" spans="1:12" ht="15">
      <c r="A76" s="24"/>
      <c r="B76" s="16"/>
      <c r="C76" s="7"/>
      <c r="D76" s="7" t="s">
        <v>28</v>
      </c>
      <c r="E76" s="51" t="s">
        <v>83</v>
      </c>
      <c r="F76" s="62">
        <v>150</v>
      </c>
      <c r="G76" s="52">
        <v>38.4</v>
      </c>
      <c r="H76" s="52">
        <v>38.72</v>
      </c>
      <c r="I76" s="52">
        <v>19.34</v>
      </c>
      <c r="J76" s="52">
        <v>398</v>
      </c>
      <c r="K76" s="52" t="s">
        <v>84</v>
      </c>
      <c r="L76" s="45">
        <v>30.81</v>
      </c>
    </row>
    <row r="77" spans="1:12" ht="15">
      <c r="A77" s="24"/>
      <c r="B77" s="16"/>
      <c r="C77" s="7"/>
      <c r="D77" s="7" t="s">
        <v>29</v>
      </c>
      <c r="E77" s="51" t="s">
        <v>85</v>
      </c>
      <c r="F77" s="52">
        <v>150</v>
      </c>
      <c r="G77" s="52">
        <v>3.61</v>
      </c>
      <c r="H77" s="52">
        <v>4.57</v>
      </c>
      <c r="I77" s="52">
        <v>40.1</v>
      </c>
      <c r="J77" s="52">
        <v>142.5</v>
      </c>
      <c r="K77" s="52">
        <v>300</v>
      </c>
      <c r="L77" s="45">
        <v>14.78</v>
      </c>
    </row>
    <row r="78" spans="1:12" ht="15">
      <c r="A78" s="24"/>
      <c r="B78" s="16"/>
      <c r="C78" s="7"/>
      <c r="D78" s="7" t="s">
        <v>30</v>
      </c>
      <c r="E78" s="51" t="s">
        <v>39</v>
      </c>
      <c r="F78" s="52">
        <v>200</v>
      </c>
      <c r="G78" s="52">
        <v>0.13</v>
      </c>
      <c r="H78" s="52">
        <v>7.0000000000000007E-2</v>
      </c>
      <c r="I78" s="52">
        <v>13.64</v>
      </c>
      <c r="J78" s="52">
        <v>50.9</v>
      </c>
      <c r="K78" s="52">
        <v>627</v>
      </c>
      <c r="L78" s="47">
        <v>4.05</v>
      </c>
    </row>
    <row r="79" spans="1:12" ht="15">
      <c r="A79" s="24"/>
      <c r="B79" s="16"/>
      <c r="C79" s="7"/>
      <c r="D79" s="7" t="s">
        <v>31</v>
      </c>
      <c r="E79" s="51" t="s">
        <v>44</v>
      </c>
      <c r="F79" s="52">
        <v>20</v>
      </c>
      <c r="G79" s="52">
        <v>1.52</v>
      </c>
      <c r="H79" s="52">
        <v>0.19</v>
      </c>
      <c r="I79" s="52">
        <v>9.58</v>
      </c>
      <c r="J79" s="52">
        <v>47.2</v>
      </c>
      <c r="K79" s="52" t="s">
        <v>42</v>
      </c>
      <c r="L79" s="45">
        <v>2.12</v>
      </c>
    </row>
    <row r="80" spans="1:12" ht="15">
      <c r="A80" s="24"/>
      <c r="B80" s="16"/>
      <c r="C80" s="7"/>
      <c r="D80" s="7" t="s">
        <v>32</v>
      </c>
      <c r="E80" s="51" t="s">
        <v>45</v>
      </c>
      <c r="F80" s="52">
        <v>40</v>
      </c>
      <c r="G80" s="52">
        <v>3.04</v>
      </c>
      <c r="H80" s="52">
        <v>0.38</v>
      </c>
      <c r="I80" s="52">
        <v>19.16</v>
      </c>
      <c r="J80" s="52">
        <v>97.4</v>
      </c>
      <c r="K80" s="52" t="s">
        <v>42</v>
      </c>
      <c r="L80" s="47">
        <v>4.05</v>
      </c>
    </row>
    <row r="81" spans="1:12" ht="15">
      <c r="A81" s="24"/>
      <c r="B81" s="16"/>
      <c r="C81" s="7"/>
      <c r="D81" s="6"/>
      <c r="E81" s="37"/>
      <c r="F81" s="38"/>
      <c r="G81" s="38"/>
      <c r="H81" s="38"/>
      <c r="I81" s="38"/>
      <c r="J81" s="38"/>
      <c r="K81" s="38"/>
      <c r="L81" s="38"/>
    </row>
    <row r="82" spans="1:12" ht="15">
      <c r="A82" s="24"/>
      <c r="B82" s="16"/>
      <c r="C82" s="7"/>
      <c r="D82" s="6"/>
      <c r="E82" s="37"/>
      <c r="F82" s="38"/>
      <c r="G82" s="38"/>
      <c r="H82" s="38"/>
      <c r="I82" s="38"/>
      <c r="J82" s="38"/>
      <c r="K82" s="38"/>
      <c r="L82" s="38"/>
    </row>
    <row r="83" spans="1:12" ht="15">
      <c r="A83" s="25"/>
      <c r="B83" s="18"/>
      <c r="C83" s="7"/>
      <c r="D83" s="19" t="s">
        <v>33</v>
      </c>
      <c r="E83" s="9"/>
      <c r="F83" s="20">
        <f>SUM(F74:F82)</f>
        <v>870</v>
      </c>
      <c r="G83" s="20">
        <f t="shared" ref="G83" si="21">SUM(G74:G82)</f>
        <v>49.39</v>
      </c>
      <c r="H83" s="20">
        <f t="shared" ref="H83" si="22">SUM(H74:H82)</f>
        <v>49.15</v>
      </c>
      <c r="I83" s="20">
        <f t="shared" ref="I83" si="23">SUM(I74:I82)</f>
        <v>116.07</v>
      </c>
      <c r="J83" s="20">
        <f t="shared" ref="J83" si="24">SUM(J74:J82)</f>
        <v>856.45</v>
      </c>
      <c r="K83" s="20"/>
      <c r="L83" s="20">
        <v>70.930000000000007</v>
      </c>
    </row>
    <row r="84" spans="1:12" ht="15.75" customHeight="1" thickBot="1">
      <c r="A84" s="29">
        <f>A66</f>
        <v>1</v>
      </c>
      <c r="B84" s="30">
        <f>B66</f>
        <v>4</v>
      </c>
      <c r="C84" s="65" t="s">
        <v>4</v>
      </c>
      <c r="D84" s="66"/>
      <c r="E84" s="57"/>
      <c r="F84" s="58" t="e">
        <f>F73+#REF!+F83+#REF!+#REF!+#REF!</f>
        <v>#REF!</v>
      </c>
      <c r="G84" s="58" t="e">
        <f>G73+#REF!+G83+#REF!+#REF!+#REF!</f>
        <v>#REF!</v>
      </c>
      <c r="H84" s="58" t="e">
        <f>H73+#REF!+H83+#REF!+#REF!+#REF!</f>
        <v>#REF!</v>
      </c>
      <c r="I84" s="58" t="e">
        <f>I73+#REF!+I83+#REF!+#REF!+#REF!</f>
        <v>#REF!</v>
      </c>
      <c r="J84" s="58" t="e">
        <f>J73+#REF!+J83+#REF!+#REF!+#REF!</f>
        <v>#REF!</v>
      </c>
      <c r="K84" s="58"/>
      <c r="L84" s="58">
        <v>141.86000000000001</v>
      </c>
    </row>
    <row r="85" spans="1:12" ht="15">
      <c r="A85" s="21">
        <v>1</v>
      </c>
      <c r="B85" s="22">
        <v>5</v>
      </c>
      <c r="C85" s="7" t="s">
        <v>20</v>
      </c>
      <c r="D85" s="7" t="s">
        <v>21</v>
      </c>
      <c r="E85" s="51" t="s">
        <v>57</v>
      </c>
      <c r="F85" s="52" t="s">
        <v>58</v>
      </c>
      <c r="G85" s="52">
        <v>18</v>
      </c>
      <c r="H85" s="52">
        <v>19.5</v>
      </c>
      <c r="I85" s="52">
        <v>43.5</v>
      </c>
      <c r="J85" s="52">
        <v>412.5</v>
      </c>
      <c r="K85" s="52">
        <v>664</v>
      </c>
      <c r="L85" s="44">
        <v>53.72</v>
      </c>
    </row>
    <row r="86" spans="1:12" ht="15">
      <c r="A86" s="24"/>
      <c r="B86" s="16"/>
      <c r="C86" s="7"/>
      <c r="D86" s="6"/>
      <c r="E86" s="51" t="s">
        <v>59</v>
      </c>
      <c r="F86" s="52">
        <v>60</v>
      </c>
      <c r="G86" s="52">
        <v>0.33</v>
      </c>
      <c r="H86" s="52">
        <v>0.06</v>
      </c>
      <c r="I86" s="52">
        <v>1.1399999999999999</v>
      </c>
      <c r="J86" s="52">
        <v>6.6</v>
      </c>
      <c r="K86" s="52">
        <v>71.7</v>
      </c>
      <c r="L86" s="45">
        <v>5.52</v>
      </c>
    </row>
    <row r="87" spans="1:12" ht="15">
      <c r="A87" s="24"/>
      <c r="B87" s="16"/>
      <c r="C87" s="7"/>
      <c r="D87" s="7" t="s">
        <v>22</v>
      </c>
      <c r="E87" s="51" t="s">
        <v>48</v>
      </c>
      <c r="F87" s="52">
        <v>200</v>
      </c>
      <c r="G87" s="52">
        <v>0.13</v>
      </c>
      <c r="H87" s="52">
        <v>0.02</v>
      </c>
      <c r="I87" s="52">
        <v>15.21</v>
      </c>
      <c r="J87" s="52">
        <v>62</v>
      </c>
      <c r="K87" s="52">
        <v>377</v>
      </c>
      <c r="L87" s="45">
        <v>5.86</v>
      </c>
    </row>
    <row r="88" spans="1:12" ht="15">
      <c r="A88" s="24"/>
      <c r="B88" s="16"/>
      <c r="C88" s="7"/>
      <c r="D88" s="7" t="s">
        <v>23</v>
      </c>
      <c r="E88" s="51" t="s">
        <v>60</v>
      </c>
      <c r="F88" s="52">
        <v>80</v>
      </c>
      <c r="G88" s="52">
        <v>6.06</v>
      </c>
      <c r="H88" s="52">
        <v>0.75</v>
      </c>
      <c r="I88" s="52">
        <v>38.32</v>
      </c>
      <c r="J88" s="52">
        <v>188.8</v>
      </c>
      <c r="K88" s="52" t="s">
        <v>42</v>
      </c>
      <c r="L88" s="45">
        <v>4.24</v>
      </c>
    </row>
    <row r="89" spans="1:12" ht="15">
      <c r="A89" s="24"/>
      <c r="B89" s="16"/>
      <c r="C89" s="7"/>
      <c r="D89" s="7" t="s">
        <v>24</v>
      </c>
      <c r="E89" s="37"/>
      <c r="F89" s="38"/>
      <c r="G89" s="38"/>
      <c r="H89" s="38"/>
      <c r="I89" s="38"/>
      <c r="J89" s="38"/>
      <c r="K89" s="38"/>
      <c r="L89" s="38"/>
    </row>
    <row r="90" spans="1:12" ht="15">
      <c r="A90" s="24"/>
      <c r="B90" s="16"/>
      <c r="C90" s="7"/>
      <c r="D90" s="6"/>
      <c r="E90" s="37"/>
      <c r="F90" s="38"/>
      <c r="G90" s="38"/>
      <c r="H90" s="38"/>
      <c r="I90" s="38"/>
      <c r="J90" s="38"/>
      <c r="K90" s="38"/>
      <c r="L90" s="38"/>
    </row>
    <row r="91" spans="1:12" ht="15">
      <c r="A91" s="24"/>
      <c r="B91" s="16"/>
      <c r="C91" s="7"/>
      <c r="D91" s="6"/>
      <c r="E91" s="37"/>
      <c r="F91" s="38"/>
      <c r="G91" s="38"/>
      <c r="H91" s="38"/>
      <c r="I91" s="38"/>
      <c r="J91" s="38"/>
      <c r="K91" s="38"/>
      <c r="L91" s="38"/>
    </row>
    <row r="92" spans="1:12" ht="15">
      <c r="A92" s="25"/>
      <c r="B92" s="18"/>
      <c r="C92" s="7"/>
      <c r="D92" s="19" t="s">
        <v>33</v>
      </c>
      <c r="E92" s="9"/>
      <c r="F92" s="20">
        <f>SUM(F85:F91)</f>
        <v>340</v>
      </c>
      <c r="G92" s="20">
        <f t="shared" ref="G92" si="25">SUM(G85:G91)</f>
        <v>24.519999999999996</v>
      </c>
      <c r="H92" s="20">
        <f t="shared" ref="H92" si="26">SUM(H85:H91)</f>
        <v>20.329999999999998</v>
      </c>
      <c r="I92" s="20">
        <f t="shared" ref="I92" si="27">SUM(I85:I91)</f>
        <v>98.17</v>
      </c>
      <c r="J92" s="20">
        <f t="shared" ref="J92" si="28">SUM(J85:J91)</f>
        <v>669.90000000000009</v>
      </c>
      <c r="K92" s="20"/>
      <c r="L92" s="20">
        <v>70.930000000000007</v>
      </c>
    </row>
    <row r="93" spans="1:12" ht="15">
      <c r="A93" s="26">
        <f>A85</f>
        <v>1</v>
      </c>
      <c r="B93" s="14">
        <f>B85</f>
        <v>5</v>
      </c>
      <c r="C93" s="7" t="s">
        <v>25</v>
      </c>
      <c r="D93" s="7" t="s">
        <v>26</v>
      </c>
      <c r="E93" s="51" t="s">
        <v>77</v>
      </c>
      <c r="F93" s="52">
        <v>60</v>
      </c>
      <c r="G93" s="52">
        <v>0.42</v>
      </c>
      <c r="H93" s="52">
        <v>0.06</v>
      </c>
      <c r="I93" s="52">
        <v>1.1399999999999999</v>
      </c>
      <c r="J93" s="52">
        <v>7.2</v>
      </c>
      <c r="K93" s="52">
        <v>71.7</v>
      </c>
      <c r="L93" s="46">
        <v>4.93</v>
      </c>
    </row>
    <row r="94" spans="1:12" ht="15">
      <c r="A94" s="24"/>
      <c r="B94" s="16"/>
      <c r="C94" s="7"/>
      <c r="D94" s="7" t="s">
        <v>27</v>
      </c>
      <c r="E94" s="51" t="s">
        <v>86</v>
      </c>
      <c r="F94" s="52">
        <v>250</v>
      </c>
      <c r="G94" s="52">
        <v>1.42</v>
      </c>
      <c r="H94" s="52">
        <v>3.96</v>
      </c>
      <c r="I94" s="52">
        <v>6.32</v>
      </c>
      <c r="J94" s="52">
        <v>81.8</v>
      </c>
      <c r="K94" s="52">
        <v>88</v>
      </c>
      <c r="L94" s="45">
        <v>8.74</v>
      </c>
    </row>
    <row r="95" spans="1:12" ht="15">
      <c r="A95" s="24"/>
      <c r="B95" s="16"/>
      <c r="C95" s="7"/>
      <c r="D95" s="7" t="s">
        <v>28</v>
      </c>
      <c r="E95" s="51" t="s">
        <v>63</v>
      </c>
      <c r="F95" s="52">
        <v>130</v>
      </c>
      <c r="G95" s="52">
        <v>8.25</v>
      </c>
      <c r="H95" s="52">
        <v>12.1</v>
      </c>
      <c r="I95" s="52">
        <v>7.16</v>
      </c>
      <c r="J95" s="52">
        <v>172</v>
      </c>
      <c r="K95" s="52">
        <v>272</v>
      </c>
      <c r="L95" s="45">
        <v>34.799999999999997</v>
      </c>
    </row>
    <row r="96" spans="1:12" ht="15">
      <c r="A96" s="24"/>
      <c r="B96" s="16"/>
      <c r="C96" s="7"/>
      <c r="D96" s="7" t="s">
        <v>29</v>
      </c>
      <c r="E96" s="51" t="s">
        <v>80</v>
      </c>
      <c r="F96" s="52">
        <v>150</v>
      </c>
      <c r="G96" s="52">
        <v>3.65</v>
      </c>
      <c r="H96" s="52">
        <v>5.37</v>
      </c>
      <c r="I96" s="52">
        <v>36.69</v>
      </c>
      <c r="J96" s="52">
        <v>209.7</v>
      </c>
      <c r="K96" s="52">
        <v>304</v>
      </c>
      <c r="L96" s="45">
        <v>10.85</v>
      </c>
    </row>
    <row r="97" spans="1:12" ht="15">
      <c r="A97" s="24"/>
      <c r="B97" s="16"/>
      <c r="C97" s="7"/>
      <c r="D97" s="7" t="s">
        <v>30</v>
      </c>
      <c r="E97" s="51" t="s">
        <v>64</v>
      </c>
      <c r="F97" s="52">
        <v>200</v>
      </c>
      <c r="G97" s="52">
        <v>0.15</v>
      </c>
      <c r="H97" s="52">
        <v>0</v>
      </c>
      <c r="I97" s="52">
        <v>24.2</v>
      </c>
      <c r="J97" s="52">
        <v>96</v>
      </c>
      <c r="K97" s="52">
        <v>585</v>
      </c>
      <c r="L97" s="47">
        <v>6.84</v>
      </c>
    </row>
    <row r="98" spans="1:12" ht="15">
      <c r="A98" s="24"/>
      <c r="B98" s="16"/>
      <c r="C98" s="7"/>
      <c r="D98" s="7" t="s">
        <v>31</v>
      </c>
      <c r="E98" s="51" t="s">
        <v>44</v>
      </c>
      <c r="F98" s="52">
        <v>20</v>
      </c>
      <c r="G98" s="52">
        <v>1.52</v>
      </c>
      <c r="H98" s="52">
        <v>0.19</v>
      </c>
      <c r="I98" s="52">
        <v>9.58</v>
      </c>
      <c r="J98" s="52">
        <v>47.2</v>
      </c>
      <c r="K98" s="52" t="s">
        <v>42</v>
      </c>
      <c r="L98" s="45">
        <v>1.06</v>
      </c>
    </row>
    <row r="99" spans="1:12" ht="15">
      <c r="A99" s="24"/>
      <c r="B99" s="16"/>
      <c r="C99" s="7"/>
      <c r="D99" s="7" t="s">
        <v>32</v>
      </c>
      <c r="E99" s="51" t="s">
        <v>45</v>
      </c>
      <c r="F99" s="52">
        <v>40</v>
      </c>
      <c r="G99" s="52">
        <v>3.04</v>
      </c>
      <c r="H99" s="52">
        <v>0.38</v>
      </c>
      <c r="I99" s="52">
        <v>19.16</v>
      </c>
      <c r="J99" s="52">
        <v>97.4</v>
      </c>
      <c r="K99" s="52" t="s">
        <v>42</v>
      </c>
      <c r="L99" s="45">
        <v>2.12</v>
      </c>
    </row>
    <row r="100" spans="1:12" ht="15">
      <c r="A100" s="24"/>
      <c r="B100" s="16"/>
      <c r="C100" s="7"/>
      <c r="D100" s="6"/>
      <c r="E100" s="37"/>
      <c r="F100" s="38"/>
      <c r="G100" s="38"/>
      <c r="H100" s="38"/>
      <c r="I100" s="38"/>
      <c r="J100" s="38"/>
      <c r="K100" s="38"/>
      <c r="L100" s="38"/>
    </row>
    <row r="101" spans="1:12" ht="15">
      <c r="A101" s="24"/>
      <c r="B101" s="16"/>
      <c r="C101" s="7"/>
      <c r="D101" s="6"/>
      <c r="E101" s="37"/>
      <c r="F101" s="38"/>
      <c r="G101" s="38"/>
      <c r="H101" s="38"/>
      <c r="I101" s="38"/>
      <c r="J101" s="38"/>
      <c r="K101" s="38"/>
      <c r="L101" s="38"/>
    </row>
    <row r="102" spans="1:12" ht="15">
      <c r="A102" s="25"/>
      <c r="B102" s="18"/>
      <c r="C102" s="7"/>
      <c r="D102" s="19" t="s">
        <v>33</v>
      </c>
      <c r="E102" s="9"/>
      <c r="F102" s="20">
        <f>SUM(F93:F101)</f>
        <v>850</v>
      </c>
      <c r="G102" s="20">
        <f t="shared" ref="G102" si="29">SUM(G93:G101)</f>
        <v>18.45</v>
      </c>
      <c r="H102" s="20">
        <f t="shared" ref="H102" si="30">SUM(H93:H101)</f>
        <v>22.06</v>
      </c>
      <c r="I102" s="20">
        <f t="shared" ref="I102" si="31">SUM(I93:I101)</f>
        <v>104.25</v>
      </c>
      <c r="J102" s="20">
        <f t="shared" ref="J102" si="32">SUM(J93:J101)</f>
        <v>711.30000000000007</v>
      </c>
      <c r="K102" s="20"/>
      <c r="L102" s="20">
        <v>70.930000000000007</v>
      </c>
    </row>
    <row r="103" spans="1:12" ht="15.75" customHeight="1" thickBot="1">
      <c r="A103" s="29">
        <f>A85</f>
        <v>1</v>
      </c>
      <c r="B103" s="30">
        <f>B85</f>
        <v>5</v>
      </c>
      <c r="C103" s="65" t="s">
        <v>4</v>
      </c>
      <c r="D103" s="66"/>
      <c r="E103" s="57"/>
      <c r="F103" s="58" t="e">
        <f>F92+#REF!+F102+#REF!+#REF!+#REF!</f>
        <v>#REF!</v>
      </c>
      <c r="G103" s="58" t="e">
        <f>G92+#REF!+G102+#REF!+#REF!+#REF!</f>
        <v>#REF!</v>
      </c>
      <c r="H103" s="58" t="e">
        <f>H92+#REF!+H102+#REF!+#REF!+#REF!</f>
        <v>#REF!</v>
      </c>
      <c r="I103" s="58" t="e">
        <f>I92+#REF!+I102+#REF!+#REF!+#REF!</f>
        <v>#REF!</v>
      </c>
      <c r="J103" s="58" t="e">
        <f>J92+#REF!+J102+#REF!+#REF!+#REF!</f>
        <v>#REF!</v>
      </c>
      <c r="K103" s="58"/>
      <c r="L103" s="58">
        <v>141.86000000000001</v>
      </c>
    </row>
    <row r="104" spans="1:12" ht="15">
      <c r="A104" s="21">
        <v>1</v>
      </c>
      <c r="B104" s="22">
        <v>6</v>
      </c>
      <c r="C104" s="7" t="s">
        <v>20</v>
      </c>
      <c r="D104" s="7" t="s">
        <v>21</v>
      </c>
      <c r="E104" s="37"/>
      <c r="F104" s="38"/>
      <c r="G104" s="38"/>
      <c r="H104" s="38"/>
      <c r="I104" s="38"/>
      <c r="J104" s="38"/>
      <c r="K104" s="38"/>
      <c r="L104" s="38"/>
    </row>
    <row r="105" spans="1:12" ht="15">
      <c r="A105" s="24"/>
      <c r="B105" s="16"/>
      <c r="C105" s="7"/>
      <c r="D105" s="6"/>
      <c r="E105" s="37"/>
      <c r="F105" s="38"/>
      <c r="G105" s="38"/>
      <c r="H105" s="38"/>
      <c r="I105" s="38"/>
      <c r="J105" s="38"/>
      <c r="K105" s="38"/>
      <c r="L105" s="38"/>
    </row>
    <row r="106" spans="1:12" ht="15">
      <c r="A106" s="24"/>
      <c r="B106" s="16"/>
      <c r="C106" s="7"/>
      <c r="D106" s="7" t="s">
        <v>22</v>
      </c>
      <c r="E106" s="37"/>
      <c r="F106" s="38"/>
      <c r="G106" s="38"/>
      <c r="H106" s="38"/>
      <c r="I106" s="38"/>
      <c r="J106" s="38"/>
      <c r="K106" s="38"/>
      <c r="L106" s="38"/>
    </row>
    <row r="107" spans="1:12" ht="15">
      <c r="A107" s="24"/>
      <c r="B107" s="16"/>
      <c r="C107" s="7"/>
      <c r="D107" s="7" t="s">
        <v>23</v>
      </c>
      <c r="E107" s="37"/>
      <c r="F107" s="38"/>
      <c r="G107" s="38"/>
      <c r="H107" s="38"/>
      <c r="I107" s="38"/>
      <c r="J107" s="38"/>
      <c r="K107" s="38"/>
      <c r="L107" s="38"/>
    </row>
    <row r="108" spans="1:12" ht="15">
      <c r="A108" s="24"/>
      <c r="B108" s="16"/>
      <c r="C108" s="7"/>
      <c r="D108" s="7" t="s">
        <v>24</v>
      </c>
      <c r="E108" s="37"/>
      <c r="F108" s="38"/>
      <c r="G108" s="38"/>
      <c r="H108" s="38"/>
      <c r="I108" s="38"/>
      <c r="J108" s="38"/>
      <c r="K108" s="38"/>
      <c r="L108" s="38"/>
    </row>
    <row r="109" spans="1:12" ht="15">
      <c r="A109" s="24"/>
      <c r="B109" s="16"/>
      <c r="C109" s="7"/>
      <c r="D109" s="6"/>
      <c r="E109" s="37"/>
      <c r="F109" s="38"/>
      <c r="G109" s="38"/>
      <c r="H109" s="38"/>
      <c r="I109" s="38"/>
      <c r="J109" s="38"/>
      <c r="K109" s="38"/>
      <c r="L109" s="38"/>
    </row>
    <row r="110" spans="1:12" ht="15">
      <c r="A110" s="24"/>
      <c r="B110" s="16"/>
      <c r="C110" s="7"/>
      <c r="D110" s="6"/>
      <c r="E110" s="37"/>
      <c r="F110" s="38"/>
      <c r="G110" s="38"/>
      <c r="H110" s="38"/>
      <c r="I110" s="38"/>
      <c r="J110" s="38"/>
      <c r="K110" s="38"/>
      <c r="L110" s="38"/>
    </row>
    <row r="111" spans="1:12" ht="15">
      <c r="A111" s="25"/>
      <c r="B111" s="18"/>
      <c r="C111" s="7"/>
      <c r="D111" s="19" t="s">
        <v>33</v>
      </c>
      <c r="E111" s="9"/>
      <c r="F111" s="20">
        <f>SUM(F104:F110)</f>
        <v>0</v>
      </c>
      <c r="G111" s="20">
        <f t="shared" ref="G111" si="33">SUM(G104:G110)</f>
        <v>0</v>
      </c>
      <c r="H111" s="20">
        <f t="shared" ref="H111" si="34">SUM(H104:H110)</f>
        <v>0</v>
      </c>
      <c r="I111" s="20">
        <f t="shared" ref="I111" si="35">SUM(I104:I110)</f>
        <v>0</v>
      </c>
      <c r="J111" s="20">
        <f t="shared" ref="J111" si="36">SUM(J104:J110)</f>
        <v>0</v>
      </c>
      <c r="K111" s="20"/>
      <c r="L111" s="20">
        <f t="shared" ref="L111:L130" si="37">SUM(L104:L110)</f>
        <v>0</v>
      </c>
    </row>
    <row r="112" spans="1:12" ht="15">
      <c r="A112" s="26">
        <f>A104</f>
        <v>1</v>
      </c>
      <c r="B112" s="14">
        <f>B104</f>
        <v>6</v>
      </c>
      <c r="C112" s="7" t="s">
        <v>25</v>
      </c>
      <c r="D112" s="7" t="s">
        <v>26</v>
      </c>
      <c r="E112" s="37"/>
      <c r="F112" s="38"/>
      <c r="G112" s="38"/>
      <c r="H112" s="38"/>
      <c r="I112" s="38"/>
      <c r="J112" s="38"/>
      <c r="K112" s="38"/>
      <c r="L112" s="38"/>
    </row>
    <row r="113" spans="1:12" ht="15">
      <c r="A113" s="24"/>
      <c r="B113" s="16"/>
      <c r="C113" s="7"/>
      <c r="D113" s="7" t="s">
        <v>27</v>
      </c>
      <c r="E113" s="37"/>
      <c r="F113" s="38"/>
      <c r="G113" s="38"/>
      <c r="H113" s="38"/>
      <c r="I113" s="38"/>
      <c r="J113" s="38"/>
      <c r="K113" s="38"/>
      <c r="L113" s="38"/>
    </row>
    <row r="114" spans="1:12" ht="15">
      <c r="A114" s="24"/>
      <c r="B114" s="16"/>
      <c r="C114" s="7"/>
      <c r="D114" s="7" t="s">
        <v>28</v>
      </c>
      <c r="E114" s="37"/>
      <c r="F114" s="38"/>
      <c r="G114" s="38"/>
      <c r="H114" s="38"/>
      <c r="I114" s="38"/>
      <c r="J114" s="38"/>
      <c r="K114" s="38"/>
      <c r="L114" s="38"/>
    </row>
    <row r="115" spans="1:12" ht="15">
      <c r="A115" s="24"/>
      <c r="B115" s="16"/>
      <c r="C115" s="7"/>
      <c r="D115" s="7" t="s">
        <v>29</v>
      </c>
      <c r="E115" s="37"/>
      <c r="F115" s="38"/>
      <c r="G115" s="38"/>
      <c r="H115" s="38"/>
      <c r="I115" s="38"/>
      <c r="J115" s="38"/>
      <c r="K115" s="38"/>
      <c r="L115" s="38"/>
    </row>
    <row r="116" spans="1:12" ht="15">
      <c r="A116" s="24"/>
      <c r="B116" s="16"/>
      <c r="C116" s="7"/>
      <c r="D116" s="7" t="s">
        <v>30</v>
      </c>
      <c r="E116" s="37"/>
      <c r="F116" s="38"/>
      <c r="G116" s="38"/>
      <c r="H116" s="38"/>
      <c r="I116" s="38"/>
      <c r="J116" s="38"/>
      <c r="K116" s="38"/>
      <c r="L116" s="38"/>
    </row>
    <row r="117" spans="1:12" ht="15">
      <c r="A117" s="24"/>
      <c r="B117" s="16"/>
      <c r="C117" s="7"/>
      <c r="D117" s="7" t="s">
        <v>31</v>
      </c>
      <c r="E117" s="37"/>
      <c r="F117" s="38"/>
      <c r="G117" s="38"/>
      <c r="H117" s="38"/>
      <c r="I117" s="38"/>
      <c r="J117" s="38"/>
      <c r="K117" s="38"/>
      <c r="L117" s="38"/>
    </row>
    <row r="118" spans="1:12" ht="15">
      <c r="A118" s="24"/>
      <c r="B118" s="16"/>
      <c r="C118" s="7"/>
      <c r="D118" s="7" t="s">
        <v>32</v>
      </c>
      <c r="E118" s="37"/>
      <c r="F118" s="38"/>
      <c r="G118" s="38"/>
      <c r="H118" s="38"/>
      <c r="I118" s="38"/>
      <c r="J118" s="38"/>
      <c r="K118" s="38"/>
      <c r="L118" s="38"/>
    </row>
    <row r="119" spans="1:12" ht="15">
      <c r="A119" s="24"/>
      <c r="B119" s="16"/>
      <c r="C119" s="7"/>
      <c r="D119" s="6"/>
      <c r="E119" s="37"/>
      <c r="F119" s="38"/>
      <c r="G119" s="38"/>
      <c r="H119" s="38"/>
      <c r="I119" s="38"/>
      <c r="J119" s="38"/>
      <c r="K119" s="38"/>
      <c r="L119" s="38"/>
    </row>
    <row r="120" spans="1:12" ht="15">
      <c r="A120" s="24"/>
      <c r="B120" s="16"/>
      <c r="C120" s="7"/>
      <c r="D120" s="6"/>
      <c r="E120" s="37"/>
      <c r="F120" s="38"/>
      <c r="G120" s="38"/>
      <c r="H120" s="38"/>
      <c r="I120" s="38"/>
      <c r="J120" s="38"/>
      <c r="K120" s="38"/>
      <c r="L120" s="38"/>
    </row>
    <row r="121" spans="1:12" ht="15">
      <c r="A121" s="25"/>
      <c r="B121" s="18"/>
      <c r="C121" s="7"/>
      <c r="D121" s="19" t="s">
        <v>33</v>
      </c>
      <c r="E121" s="9"/>
      <c r="F121" s="20">
        <f>SUM(F112:F120)</f>
        <v>0</v>
      </c>
      <c r="G121" s="20">
        <f t="shared" ref="G121" si="38">SUM(G112:G120)</f>
        <v>0</v>
      </c>
      <c r="H121" s="20">
        <f t="shared" ref="H121" si="39">SUM(H112:H120)</f>
        <v>0</v>
      </c>
      <c r="I121" s="20">
        <f t="shared" ref="I121" si="40">SUM(I112:I120)</f>
        <v>0</v>
      </c>
      <c r="J121" s="20">
        <f t="shared" ref="J121" si="41">SUM(J112:J120)</f>
        <v>0</v>
      </c>
      <c r="K121" s="20"/>
      <c r="L121" s="20">
        <f ca="1">SUM(L118:L121)</f>
        <v>0</v>
      </c>
    </row>
    <row r="122" spans="1:12" ht="15.75" customHeight="1" thickBot="1">
      <c r="A122" s="29">
        <f>A104</f>
        <v>1</v>
      </c>
      <c r="B122" s="30">
        <f>B104</f>
        <v>6</v>
      </c>
      <c r="C122" s="71" t="s">
        <v>4</v>
      </c>
      <c r="D122" s="72"/>
      <c r="E122" s="57"/>
      <c r="F122" s="58" t="e">
        <f>F111+#REF!+F121+#REF!+#REF!+#REF!</f>
        <v>#REF!</v>
      </c>
      <c r="G122" s="58" t="e">
        <f>G111+#REF!+G121+#REF!+#REF!+#REF!</f>
        <v>#REF!</v>
      </c>
      <c r="H122" s="58" t="e">
        <f>H111+#REF!+H121+#REF!+#REF!+#REF!</f>
        <v>#REF!</v>
      </c>
      <c r="I122" s="58" t="e">
        <f>I111+#REF!+I121+#REF!+#REF!+#REF!</f>
        <v>#REF!</v>
      </c>
      <c r="J122" s="58" t="e">
        <f>J111+#REF!+J121+#REF!+#REF!+#REF!</f>
        <v>#REF!</v>
      </c>
      <c r="K122" s="58"/>
      <c r="L122" s="58">
        <f ca="1">L111+#REF!+L121+#REF!+#REF!+#REF!</f>
        <v>0</v>
      </c>
    </row>
    <row r="123" spans="1:12" ht="15">
      <c r="A123" s="21">
        <v>1</v>
      </c>
      <c r="B123" s="22">
        <v>7</v>
      </c>
      <c r="C123" s="7" t="s">
        <v>20</v>
      </c>
      <c r="D123" s="7" t="s">
        <v>21</v>
      </c>
      <c r="E123" s="37"/>
      <c r="F123" s="38"/>
      <c r="G123" s="38"/>
      <c r="H123" s="38"/>
      <c r="I123" s="38"/>
      <c r="J123" s="38"/>
      <c r="K123" s="38"/>
      <c r="L123" s="38"/>
    </row>
    <row r="124" spans="1:12" ht="15">
      <c r="A124" s="24"/>
      <c r="B124" s="16"/>
      <c r="C124" s="7"/>
      <c r="D124" s="6"/>
      <c r="E124" s="37"/>
      <c r="F124" s="38"/>
      <c r="G124" s="38"/>
      <c r="H124" s="38"/>
      <c r="I124" s="38"/>
      <c r="J124" s="38"/>
      <c r="K124" s="38"/>
      <c r="L124" s="38"/>
    </row>
    <row r="125" spans="1:12" ht="15">
      <c r="A125" s="24"/>
      <c r="B125" s="16"/>
      <c r="C125" s="7"/>
      <c r="D125" s="7" t="s">
        <v>22</v>
      </c>
      <c r="E125" s="37"/>
      <c r="F125" s="38"/>
      <c r="G125" s="38"/>
      <c r="H125" s="38"/>
      <c r="I125" s="38"/>
      <c r="J125" s="38"/>
      <c r="K125" s="38"/>
      <c r="L125" s="38"/>
    </row>
    <row r="126" spans="1:12" ht="15">
      <c r="A126" s="24"/>
      <c r="B126" s="16"/>
      <c r="C126" s="7"/>
      <c r="D126" s="7" t="s">
        <v>23</v>
      </c>
      <c r="E126" s="37"/>
      <c r="F126" s="38"/>
      <c r="G126" s="38"/>
      <c r="H126" s="38"/>
      <c r="I126" s="38"/>
      <c r="J126" s="38"/>
      <c r="K126" s="38"/>
      <c r="L126" s="38"/>
    </row>
    <row r="127" spans="1:12" ht="15">
      <c r="A127" s="24"/>
      <c r="B127" s="16"/>
      <c r="C127" s="7"/>
      <c r="D127" s="7" t="s">
        <v>24</v>
      </c>
      <c r="E127" s="37"/>
      <c r="F127" s="38"/>
      <c r="G127" s="38"/>
      <c r="H127" s="38"/>
      <c r="I127" s="38"/>
      <c r="J127" s="38"/>
      <c r="K127" s="38"/>
      <c r="L127" s="38"/>
    </row>
    <row r="128" spans="1:12" ht="15">
      <c r="A128" s="24"/>
      <c r="B128" s="16"/>
      <c r="C128" s="7"/>
      <c r="D128" s="6"/>
      <c r="E128" s="37"/>
      <c r="F128" s="38"/>
      <c r="G128" s="38"/>
      <c r="H128" s="38"/>
      <c r="I128" s="38"/>
      <c r="J128" s="38"/>
      <c r="K128" s="38"/>
      <c r="L128" s="38"/>
    </row>
    <row r="129" spans="1:12" ht="15">
      <c r="A129" s="24"/>
      <c r="B129" s="16"/>
      <c r="C129" s="7"/>
      <c r="D129" s="6"/>
      <c r="E129" s="37"/>
      <c r="F129" s="38"/>
      <c r="G129" s="38"/>
      <c r="H129" s="38"/>
      <c r="I129" s="38"/>
      <c r="J129" s="38"/>
      <c r="K129" s="38"/>
      <c r="L129" s="38"/>
    </row>
    <row r="130" spans="1:12" ht="15">
      <c r="A130" s="25"/>
      <c r="B130" s="18"/>
      <c r="C130" s="7"/>
      <c r="D130" s="19" t="s">
        <v>33</v>
      </c>
      <c r="E130" s="9"/>
      <c r="F130" s="20">
        <f>SUM(F123:F129)</f>
        <v>0</v>
      </c>
      <c r="G130" s="20">
        <f t="shared" ref="G130" si="42">SUM(G123:G129)</f>
        <v>0</v>
      </c>
      <c r="H130" s="20">
        <f t="shared" ref="H130" si="43">SUM(H123:H129)</f>
        <v>0</v>
      </c>
      <c r="I130" s="20">
        <f t="shared" ref="I130" si="44">SUM(I123:I129)</f>
        <v>0</v>
      </c>
      <c r="J130" s="20">
        <f t="shared" ref="J130" si="45">SUM(J123:J129)</f>
        <v>0</v>
      </c>
      <c r="K130" s="20"/>
      <c r="L130" s="20">
        <f t="shared" si="37"/>
        <v>0</v>
      </c>
    </row>
    <row r="131" spans="1:12" ht="15">
      <c r="A131" s="26">
        <f>A123</f>
        <v>1</v>
      </c>
      <c r="B131" s="14">
        <f>B123</f>
        <v>7</v>
      </c>
      <c r="C131" s="7" t="s">
        <v>25</v>
      </c>
      <c r="D131" s="7" t="s">
        <v>26</v>
      </c>
      <c r="E131" s="37"/>
      <c r="F131" s="38"/>
      <c r="G131" s="38"/>
      <c r="H131" s="38"/>
      <c r="I131" s="38"/>
      <c r="J131" s="38"/>
      <c r="K131" s="38"/>
      <c r="L131" s="38"/>
    </row>
    <row r="132" spans="1:12" ht="15">
      <c r="A132" s="24"/>
      <c r="B132" s="16"/>
      <c r="C132" s="7"/>
      <c r="D132" s="7" t="s">
        <v>27</v>
      </c>
      <c r="E132" s="37"/>
      <c r="F132" s="38"/>
      <c r="G132" s="38"/>
      <c r="H132" s="38"/>
      <c r="I132" s="38"/>
      <c r="J132" s="38"/>
      <c r="K132" s="38"/>
      <c r="L132" s="38"/>
    </row>
    <row r="133" spans="1:12" ht="15">
      <c r="A133" s="24"/>
      <c r="B133" s="16"/>
      <c r="C133" s="7"/>
      <c r="D133" s="7" t="s">
        <v>28</v>
      </c>
      <c r="E133" s="37"/>
      <c r="F133" s="38"/>
      <c r="G133" s="38"/>
      <c r="H133" s="38"/>
      <c r="I133" s="38"/>
      <c r="J133" s="38"/>
      <c r="K133" s="38"/>
      <c r="L133" s="38"/>
    </row>
    <row r="134" spans="1:12" ht="15">
      <c r="A134" s="24"/>
      <c r="B134" s="16"/>
      <c r="C134" s="7"/>
      <c r="D134" s="7" t="s">
        <v>29</v>
      </c>
      <c r="E134" s="37"/>
      <c r="F134" s="38"/>
      <c r="G134" s="38"/>
      <c r="H134" s="38"/>
      <c r="I134" s="38"/>
      <c r="J134" s="38"/>
      <c r="K134" s="38"/>
      <c r="L134" s="38"/>
    </row>
    <row r="135" spans="1:12" ht="15">
      <c r="A135" s="24"/>
      <c r="B135" s="16"/>
      <c r="C135" s="7"/>
      <c r="D135" s="7" t="s">
        <v>30</v>
      </c>
      <c r="E135" s="37"/>
      <c r="F135" s="38"/>
      <c r="G135" s="38"/>
      <c r="H135" s="38"/>
      <c r="I135" s="38"/>
      <c r="J135" s="38"/>
      <c r="K135" s="38"/>
      <c r="L135" s="38"/>
    </row>
    <row r="136" spans="1:12" ht="15">
      <c r="A136" s="24"/>
      <c r="B136" s="16"/>
      <c r="C136" s="7"/>
      <c r="D136" s="7" t="s">
        <v>31</v>
      </c>
      <c r="E136" s="37"/>
      <c r="F136" s="38"/>
      <c r="G136" s="38"/>
      <c r="H136" s="38"/>
      <c r="I136" s="38"/>
      <c r="J136" s="38"/>
      <c r="K136" s="38"/>
      <c r="L136" s="38"/>
    </row>
    <row r="137" spans="1:12" ht="15">
      <c r="A137" s="24"/>
      <c r="B137" s="16"/>
      <c r="C137" s="7"/>
      <c r="D137" s="7" t="s">
        <v>32</v>
      </c>
      <c r="E137" s="37"/>
      <c r="F137" s="38"/>
      <c r="G137" s="38"/>
      <c r="H137" s="38"/>
      <c r="I137" s="38"/>
      <c r="J137" s="38"/>
      <c r="K137" s="38"/>
      <c r="L137" s="38"/>
    </row>
    <row r="138" spans="1:12" ht="15">
      <c r="A138" s="24"/>
      <c r="B138" s="16"/>
      <c r="C138" s="7"/>
      <c r="D138" s="6"/>
      <c r="E138" s="37"/>
      <c r="F138" s="38"/>
      <c r="G138" s="38"/>
      <c r="H138" s="38"/>
      <c r="I138" s="38"/>
      <c r="J138" s="38"/>
      <c r="K138" s="38"/>
      <c r="L138" s="38"/>
    </row>
    <row r="139" spans="1:12" ht="15">
      <c r="A139" s="24"/>
      <c r="B139" s="16"/>
      <c r="C139" s="7"/>
      <c r="D139" s="6"/>
      <c r="E139" s="37"/>
      <c r="F139" s="38"/>
      <c r="G139" s="38"/>
      <c r="H139" s="38"/>
      <c r="I139" s="38"/>
      <c r="J139" s="38"/>
      <c r="K139" s="38"/>
      <c r="L139" s="38"/>
    </row>
    <row r="140" spans="1:12" ht="15">
      <c r="A140" s="25"/>
      <c r="B140" s="18"/>
      <c r="C140" s="7"/>
      <c r="D140" s="19" t="s">
        <v>33</v>
      </c>
      <c r="E140" s="9"/>
      <c r="F140" s="20">
        <f>SUM(F131:F139)</f>
        <v>0</v>
      </c>
      <c r="G140" s="20">
        <f t="shared" ref="G140" si="46">SUM(G131:G139)</f>
        <v>0</v>
      </c>
      <c r="H140" s="20">
        <f t="shared" ref="H140" si="47">SUM(H131:H139)</f>
        <v>0</v>
      </c>
      <c r="I140" s="20">
        <f t="shared" ref="I140" si="48">SUM(I131:I139)</f>
        <v>0</v>
      </c>
      <c r="J140" s="20">
        <f t="shared" ref="J140" si="49">SUM(J131:J139)</f>
        <v>0</v>
      </c>
      <c r="K140" s="20"/>
      <c r="L140" s="20">
        <f ca="1">SUM(L137:L140)</f>
        <v>0</v>
      </c>
    </row>
    <row r="141" spans="1:12" ht="15.75" customHeight="1" thickBot="1">
      <c r="A141" s="29">
        <f>A123</f>
        <v>1</v>
      </c>
      <c r="B141" s="30">
        <f>B123</f>
        <v>7</v>
      </c>
      <c r="C141" s="65" t="s">
        <v>4</v>
      </c>
      <c r="D141" s="66"/>
      <c r="E141" s="57"/>
      <c r="F141" s="58" t="e">
        <f>F130+#REF!+F140+#REF!+#REF!+#REF!</f>
        <v>#REF!</v>
      </c>
      <c r="G141" s="58" t="e">
        <f>G130+#REF!+G140+#REF!+#REF!+#REF!</f>
        <v>#REF!</v>
      </c>
      <c r="H141" s="58" t="e">
        <f>H130+#REF!+H140+#REF!+#REF!+#REF!</f>
        <v>#REF!</v>
      </c>
      <c r="I141" s="58" t="e">
        <f>I130+#REF!+I140+#REF!+#REF!+#REF!</f>
        <v>#REF!</v>
      </c>
      <c r="J141" s="58" t="e">
        <f>J130+#REF!+J140+#REF!+#REF!+#REF!</f>
        <v>#REF!</v>
      </c>
      <c r="K141" s="58"/>
      <c r="L141" s="58" t="e">
        <f ca="1">L130+#REF!+L140+#REF!+#REF!+#REF!</f>
        <v>#REF!</v>
      </c>
    </row>
    <row r="142" spans="1:12" ht="15">
      <c r="A142" s="21">
        <v>2</v>
      </c>
      <c r="B142" s="22">
        <v>1</v>
      </c>
      <c r="C142" s="7" t="s">
        <v>20</v>
      </c>
      <c r="D142" s="7" t="s">
        <v>21</v>
      </c>
      <c r="E142" s="51" t="s">
        <v>61</v>
      </c>
      <c r="F142" s="52" t="s">
        <v>47</v>
      </c>
      <c r="G142" s="52">
        <v>6.62</v>
      </c>
      <c r="H142" s="52">
        <v>12.2</v>
      </c>
      <c r="I142" s="52">
        <v>47.4</v>
      </c>
      <c r="J142" s="52">
        <v>341</v>
      </c>
      <c r="K142" s="52">
        <v>175</v>
      </c>
      <c r="L142" s="44">
        <v>36.9</v>
      </c>
    </row>
    <row r="143" spans="1:12" ht="15">
      <c r="A143" s="24"/>
      <c r="B143" s="16"/>
      <c r="C143" s="7"/>
      <c r="D143" s="6"/>
      <c r="E143" s="49"/>
      <c r="F143" s="50"/>
      <c r="G143" s="50"/>
      <c r="H143" s="50"/>
      <c r="I143" s="50"/>
      <c r="J143" s="50"/>
      <c r="K143" s="50"/>
      <c r="L143" s="38"/>
    </row>
    <row r="144" spans="1:12" ht="15">
      <c r="A144" s="24"/>
      <c r="B144" s="16"/>
      <c r="C144" s="7"/>
      <c r="D144" s="7" t="s">
        <v>22</v>
      </c>
      <c r="E144" s="51" t="s">
        <v>48</v>
      </c>
      <c r="F144" s="52">
        <v>200</v>
      </c>
      <c r="G144" s="52">
        <v>0.13</v>
      </c>
      <c r="H144" s="52">
        <v>0.02</v>
      </c>
      <c r="I144" s="52">
        <v>15.21</v>
      </c>
      <c r="J144" s="52">
        <v>62</v>
      </c>
      <c r="K144" s="52">
        <v>377</v>
      </c>
      <c r="L144" s="45">
        <v>5.86</v>
      </c>
    </row>
    <row r="145" spans="1:12" ht="15">
      <c r="A145" s="24"/>
      <c r="B145" s="16"/>
      <c r="C145" s="7"/>
      <c r="D145" s="7" t="s">
        <v>23</v>
      </c>
      <c r="E145" s="51" t="s">
        <v>49</v>
      </c>
      <c r="F145" s="52" t="s">
        <v>50</v>
      </c>
      <c r="G145" s="52">
        <v>8.89</v>
      </c>
      <c r="H145" s="52">
        <v>6.96</v>
      </c>
      <c r="I145" s="52">
        <v>23.95</v>
      </c>
      <c r="J145" s="52">
        <v>197.2</v>
      </c>
      <c r="K145" s="52">
        <v>15</v>
      </c>
      <c r="L145" s="45">
        <v>29.58</v>
      </c>
    </row>
    <row r="146" spans="1:12" ht="15">
      <c r="A146" s="24"/>
      <c r="B146" s="16"/>
      <c r="C146" s="7"/>
      <c r="D146" s="7" t="s">
        <v>24</v>
      </c>
      <c r="E146" s="37"/>
      <c r="F146" s="38"/>
      <c r="G146" s="38"/>
      <c r="H146" s="38"/>
      <c r="I146" s="38"/>
      <c r="J146" s="38"/>
      <c r="K146" s="38"/>
      <c r="L146" s="38"/>
    </row>
    <row r="147" spans="1:12" ht="15">
      <c r="A147" s="24"/>
      <c r="B147" s="16"/>
      <c r="C147" s="7"/>
      <c r="D147" s="6"/>
      <c r="E147" s="37"/>
      <c r="F147" s="38"/>
      <c r="G147" s="38"/>
      <c r="H147" s="38"/>
      <c r="I147" s="38"/>
      <c r="J147" s="38"/>
      <c r="K147" s="38"/>
      <c r="L147" s="38"/>
    </row>
    <row r="148" spans="1:12" ht="15">
      <c r="A148" s="24"/>
      <c r="B148" s="16"/>
      <c r="C148" s="7"/>
      <c r="D148" s="6"/>
      <c r="E148" s="37"/>
      <c r="F148" s="38"/>
      <c r="G148" s="38"/>
      <c r="H148" s="38"/>
      <c r="I148" s="38"/>
      <c r="J148" s="38"/>
      <c r="K148" s="38"/>
      <c r="L148" s="38"/>
    </row>
    <row r="149" spans="1:12" ht="15">
      <c r="A149" s="25"/>
      <c r="B149" s="18"/>
      <c r="C149" s="7"/>
      <c r="D149" s="19" t="s">
        <v>33</v>
      </c>
      <c r="E149" s="9"/>
      <c r="F149" s="20">
        <f>SUM(F142:F148)</f>
        <v>200</v>
      </c>
      <c r="G149" s="20">
        <f t="shared" ref="G149" si="50">SUM(G142:G148)</f>
        <v>15.64</v>
      </c>
      <c r="H149" s="20">
        <f t="shared" ref="H149" si="51">SUM(H142:H148)</f>
        <v>19.18</v>
      </c>
      <c r="I149" s="20">
        <f t="shared" ref="I149" si="52">SUM(I142:I148)</f>
        <v>86.56</v>
      </c>
      <c r="J149" s="20">
        <f t="shared" ref="J149" si="53">SUM(J142:J148)</f>
        <v>600.20000000000005</v>
      </c>
      <c r="K149" s="20"/>
      <c r="L149" s="48">
        <v>70.930000000000007</v>
      </c>
    </row>
    <row r="150" spans="1:12" ht="30">
      <c r="A150" s="26">
        <f>A142</f>
        <v>2</v>
      </c>
      <c r="B150" s="14">
        <f>B142</f>
        <v>1</v>
      </c>
      <c r="C150" s="7" t="s">
        <v>25</v>
      </c>
      <c r="D150" s="7" t="s">
        <v>26</v>
      </c>
      <c r="E150" s="51" t="s">
        <v>43</v>
      </c>
      <c r="F150" s="52">
        <v>60</v>
      </c>
      <c r="G150" s="52">
        <v>0.79</v>
      </c>
      <c r="H150" s="52">
        <v>1.95</v>
      </c>
      <c r="I150" s="52">
        <v>3.76</v>
      </c>
      <c r="J150" s="52">
        <v>35.76</v>
      </c>
      <c r="K150" s="52">
        <v>45.47</v>
      </c>
      <c r="L150" s="46">
        <v>3.14</v>
      </c>
    </row>
    <row r="151" spans="1:12" ht="15">
      <c r="A151" s="24"/>
      <c r="B151" s="16"/>
      <c r="C151" s="7"/>
      <c r="D151" s="7" t="s">
        <v>27</v>
      </c>
      <c r="E151" s="51" t="s">
        <v>87</v>
      </c>
      <c r="F151" s="52">
        <v>250</v>
      </c>
      <c r="G151" s="52">
        <v>5.5</v>
      </c>
      <c r="H151" s="52">
        <v>5.27</v>
      </c>
      <c r="I151" s="52">
        <v>16.53</v>
      </c>
      <c r="J151" s="52">
        <v>148.25</v>
      </c>
      <c r="K151" s="52">
        <v>229</v>
      </c>
      <c r="L151" s="45">
        <v>10.039999999999999</v>
      </c>
    </row>
    <row r="152" spans="1:12" ht="15">
      <c r="A152" s="24"/>
      <c r="B152" s="16"/>
      <c r="C152" s="7"/>
      <c r="D152" s="7" t="s">
        <v>28</v>
      </c>
      <c r="E152" s="51" t="s">
        <v>88</v>
      </c>
      <c r="F152" s="52">
        <v>155</v>
      </c>
      <c r="G152" s="52">
        <v>12.68</v>
      </c>
      <c r="H152" s="52">
        <v>12.19</v>
      </c>
      <c r="I152" s="52">
        <v>11.84</v>
      </c>
      <c r="J152" s="52">
        <v>208</v>
      </c>
      <c r="K152" s="52">
        <v>294</v>
      </c>
      <c r="L152" s="45">
        <v>41.49</v>
      </c>
    </row>
    <row r="153" spans="1:12" ht="15">
      <c r="A153" s="24"/>
      <c r="B153" s="16"/>
      <c r="C153" s="7"/>
      <c r="D153" s="7" t="s">
        <v>29</v>
      </c>
      <c r="E153" s="51" t="s">
        <v>62</v>
      </c>
      <c r="F153" s="52">
        <v>150</v>
      </c>
      <c r="G153" s="52">
        <v>6.32</v>
      </c>
      <c r="H153" s="52">
        <v>6.08</v>
      </c>
      <c r="I153" s="52">
        <v>38.42</v>
      </c>
      <c r="J153" s="52">
        <v>233.37</v>
      </c>
      <c r="K153" s="52">
        <v>202</v>
      </c>
      <c r="L153" s="45">
        <v>7.44</v>
      </c>
    </row>
    <row r="154" spans="1:12" ht="15">
      <c r="A154" s="24"/>
      <c r="B154" s="16"/>
      <c r="C154" s="7"/>
      <c r="D154" s="7" t="s">
        <v>30</v>
      </c>
      <c r="E154" s="51" t="s">
        <v>39</v>
      </c>
      <c r="F154" s="52">
        <v>200</v>
      </c>
      <c r="G154" s="52">
        <v>0.13</v>
      </c>
      <c r="H154" s="52">
        <v>7.0000000000000007E-2</v>
      </c>
      <c r="I154" s="52">
        <v>13.64</v>
      </c>
      <c r="J154" s="52">
        <v>50.9</v>
      </c>
      <c r="K154" s="52">
        <v>627</v>
      </c>
      <c r="L154" s="47">
        <v>4.05</v>
      </c>
    </row>
    <row r="155" spans="1:12" ht="15">
      <c r="A155" s="24"/>
      <c r="B155" s="16"/>
      <c r="C155" s="7"/>
      <c r="D155" s="7" t="s">
        <v>31</v>
      </c>
      <c r="E155" s="51" t="s">
        <v>44</v>
      </c>
      <c r="F155" s="52">
        <v>20</v>
      </c>
      <c r="G155" s="52">
        <v>1.52</v>
      </c>
      <c r="H155" s="52">
        <v>0.19</v>
      </c>
      <c r="I155" s="52">
        <v>9.58</v>
      </c>
      <c r="J155" s="52">
        <v>47.2</v>
      </c>
      <c r="K155" s="52" t="s">
        <v>42</v>
      </c>
      <c r="L155" s="45">
        <v>1.06</v>
      </c>
    </row>
    <row r="156" spans="1:12" ht="15">
      <c r="A156" s="24"/>
      <c r="B156" s="16"/>
      <c r="C156" s="7"/>
      <c r="D156" s="7" t="s">
        <v>32</v>
      </c>
      <c r="E156" s="51" t="s">
        <v>45</v>
      </c>
      <c r="F156" s="52">
        <v>40</v>
      </c>
      <c r="G156" s="52">
        <v>3.04</v>
      </c>
      <c r="H156" s="52">
        <v>0.38</v>
      </c>
      <c r="I156" s="52">
        <v>19.16</v>
      </c>
      <c r="J156" s="52">
        <v>97.4</v>
      </c>
      <c r="K156" s="52" t="s">
        <v>42</v>
      </c>
      <c r="L156" s="45">
        <v>2.12</v>
      </c>
    </row>
    <row r="157" spans="1:12" ht="15">
      <c r="A157" s="24"/>
      <c r="B157" s="16"/>
      <c r="C157" s="7"/>
      <c r="D157" s="6"/>
      <c r="E157" s="37"/>
      <c r="F157" s="38"/>
      <c r="G157" s="38"/>
      <c r="H157" s="38"/>
      <c r="I157" s="38"/>
      <c r="J157" s="38"/>
      <c r="K157" s="38"/>
      <c r="L157" s="38"/>
    </row>
    <row r="158" spans="1:12" ht="15">
      <c r="A158" s="24"/>
      <c r="B158" s="16"/>
      <c r="C158" s="7"/>
      <c r="D158" s="6"/>
      <c r="E158" s="37"/>
      <c r="F158" s="38"/>
      <c r="G158" s="38"/>
      <c r="H158" s="38"/>
      <c r="I158" s="38"/>
      <c r="J158" s="38"/>
      <c r="K158" s="38"/>
      <c r="L158" s="38"/>
    </row>
    <row r="159" spans="1:12" ht="15">
      <c r="A159" s="25"/>
      <c r="B159" s="18"/>
      <c r="C159" s="7"/>
      <c r="D159" s="19" t="s">
        <v>33</v>
      </c>
      <c r="E159" s="9"/>
      <c r="F159" s="20">
        <f>SUM(F150:F158)</f>
        <v>875</v>
      </c>
      <c r="G159" s="20">
        <f t="shared" ref="G159" si="54">SUM(G150:G158)</f>
        <v>29.979999999999997</v>
      </c>
      <c r="H159" s="20">
        <f t="shared" ref="H159" si="55">SUM(H150:H158)</f>
        <v>26.130000000000003</v>
      </c>
      <c r="I159" s="20">
        <f t="shared" ref="I159" si="56">SUM(I150:I158)</f>
        <v>112.92999999999999</v>
      </c>
      <c r="J159" s="20">
        <f t="shared" ref="J159" si="57">SUM(J150:J158)</f>
        <v>820.88</v>
      </c>
      <c r="K159" s="20"/>
      <c r="L159" s="20">
        <v>70.930000000000007</v>
      </c>
    </row>
    <row r="160" spans="1:12" ht="15.75" customHeight="1" thickBot="1">
      <c r="A160" s="29">
        <f>A142</f>
        <v>2</v>
      </c>
      <c r="B160" s="30">
        <f>B142</f>
        <v>1</v>
      </c>
      <c r="C160" s="65" t="s">
        <v>4</v>
      </c>
      <c r="D160" s="66"/>
      <c r="E160" s="57"/>
      <c r="F160" s="58" t="e">
        <f>F149+#REF!+F159+#REF!+#REF!+#REF!</f>
        <v>#REF!</v>
      </c>
      <c r="G160" s="58" t="e">
        <f>G149+#REF!+G159+#REF!+#REF!+#REF!</f>
        <v>#REF!</v>
      </c>
      <c r="H160" s="58" t="e">
        <f>H149+#REF!+H159+#REF!+#REF!+#REF!</f>
        <v>#REF!</v>
      </c>
      <c r="I160" s="58" t="e">
        <f>I149+#REF!+I159+#REF!+#REF!+#REF!</f>
        <v>#REF!</v>
      </c>
      <c r="J160" s="58" t="e">
        <f>J149+#REF!+J159+#REF!+#REF!+#REF!</f>
        <v>#REF!</v>
      </c>
      <c r="K160" s="58"/>
      <c r="L160" s="58">
        <v>141.86000000000001</v>
      </c>
    </row>
    <row r="161" spans="1:12" ht="15">
      <c r="A161" s="15">
        <v>2</v>
      </c>
      <c r="B161" s="16">
        <v>2</v>
      </c>
      <c r="C161" s="7" t="s">
        <v>20</v>
      </c>
      <c r="D161" s="7" t="s">
        <v>21</v>
      </c>
      <c r="E161" s="51" t="s">
        <v>62</v>
      </c>
      <c r="F161" s="52">
        <v>150</v>
      </c>
      <c r="G161" s="52">
        <v>6.32</v>
      </c>
      <c r="H161" s="52">
        <v>6.08</v>
      </c>
      <c r="I161" s="52">
        <v>38.42</v>
      </c>
      <c r="J161" s="52">
        <v>233.37</v>
      </c>
      <c r="K161" s="52">
        <v>202</v>
      </c>
      <c r="L161" s="44">
        <v>7.44</v>
      </c>
    </row>
    <row r="162" spans="1:12" ht="15">
      <c r="A162" s="15"/>
      <c r="B162" s="16"/>
      <c r="C162" s="7"/>
      <c r="D162" s="6"/>
      <c r="E162" s="51" t="s">
        <v>63</v>
      </c>
      <c r="F162" s="52">
        <v>130</v>
      </c>
      <c r="G162" s="52">
        <v>8.25</v>
      </c>
      <c r="H162" s="52">
        <v>12.1</v>
      </c>
      <c r="I162" s="52">
        <v>7.16</v>
      </c>
      <c r="J162" s="52">
        <v>172</v>
      </c>
      <c r="K162" s="52">
        <v>272</v>
      </c>
      <c r="L162" s="45">
        <v>46.61</v>
      </c>
    </row>
    <row r="163" spans="1:12" ht="15">
      <c r="A163" s="15"/>
      <c r="B163" s="16"/>
      <c r="C163" s="7"/>
      <c r="D163" s="7" t="s">
        <v>22</v>
      </c>
      <c r="E163" s="51" t="s">
        <v>64</v>
      </c>
      <c r="F163" s="52">
        <v>200</v>
      </c>
      <c r="G163" s="52">
        <v>0.15</v>
      </c>
      <c r="H163" s="52">
        <v>0</v>
      </c>
      <c r="I163" s="52">
        <v>24.2</v>
      </c>
      <c r="J163" s="52">
        <v>96</v>
      </c>
      <c r="K163" s="52">
        <v>585</v>
      </c>
      <c r="L163" s="45">
        <v>6.84</v>
      </c>
    </row>
    <row r="164" spans="1:12" ht="15">
      <c r="A164" s="15"/>
      <c r="B164" s="16"/>
      <c r="C164" s="7"/>
      <c r="D164" s="7" t="s">
        <v>23</v>
      </c>
      <c r="E164" s="51" t="s">
        <v>44</v>
      </c>
      <c r="F164" s="52">
        <v>50</v>
      </c>
      <c r="G164" s="52">
        <v>3.79</v>
      </c>
      <c r="H164" s="52">
        <v>0.47</v>
      </c>
      <c r="I164" s="52">
        <v>23.95</v>
      </c>
      <c r="J164" s="52">
        <v>118</v>
      </c>
      <c r="K164" s="52" t="s">
        <v>42</v>
      </c>
      <c r="L164" s="45">
        <v>2.65</v>
      </c>
    </row>
    <row r="165" spans="1:12" ht="15">
      <c r="A165" s="15"/>
      <c r="B165" s="16"/>
      <c r="C165" s="7"/>
      <c r="D165" s="7" t="s">
        <v>24</v>
      </c>
      <c r="E165" s="49"/>
      <c r="F165" s="50"/>
      <c r="G165" s="50"/>
      <c r="H165" s="50"/>
      <c r="I165" s="50"/>
      <c r="J165" s="50"/>
      <c r="K165" s="50"/>
      <c r="L165" s="38"/>
    </row>
    <row r="166" spans="1:12" ht="15.75" thickBot="1">
      <c r="A166" s="15"/>
      <c r="B166" s="16"/>
      <c r="C166" s="7"/>
      <c r="D166" s="6"/>
      <c r="E166" s="51" t="s">
        <v>54</v>
      </c>
      <c r="F166" s="52">
        <v>20</v>
      </c>
      <c r="G166" s="52">
        <v>4.2</v>
      </c>
      <c r="H166" s="52">
        <v>2.2599999999999998</v>
      </c>
      <c r="I166" s="52">
        <v>13.94</v>
      </c>
      <c r="J166" s="52">
        <v>82.9</v>
      </c>
      <c r="K166" s="52" t="s">
        <v>42</v>
      </c>
      <c r="L166" s="63">
        <v>5.8</v>
      </c>
    </row>
    <row r="167" spans="1:12" ht="15">
      <c r="A167" s="15"/>
      <c r="B167" s="16"/>
      <c r="C167" s="7"/>
      <c r="D167" s="6"/>
      <c r="E167" s="37"/>
      <c r="F167" s="38"/>
      <c r="G167" s="38"/>
      <c r="H167" s="38"/>
      <c r="I167" s="38"/>
      <c r="J167" s="38"/>
      <c r="K167" s="38"/>
      <c r="L167" s="38"/>
    </row>
    <row r="168" spans="1:12" ht="15">
      <c r="A168" s="17"/>
      <c r="B168" s="18"/>
      <c r="C168" s="7"/>
      <c r="D168" s="19" t="s">
        <v>33</v>
      </c>
      <c r="E168" s="9"/>
      <c r="F168" s="20">
        <f>SUM(F161:F167)</f>
        <v>550</v>
      </c>
      <c r="G168" s="20">
        <f t="shared" ref="G168" si="58">SUM(G161:G167)</f>
        <v>22.71</v>
      </c>
      <c r="H168" s="20">
        <f t="shared" ref="H168" si="59">SUM(H161:H167)</f>
        <v>20.909999999999997</v>
      </c>
      <c r="I168" s="20">
        <f t="shared" ref="I168" si="60">SUM(I161:I167)</f>
        <v>107.67</v>
      </c>
      <c r="J168" s="20">
        <f t="shared" ref="J168" si="61">SUM(J161:J167)</f>
        <v>702.27</v>
      </c>
      <c r="K168" s="20"/>
      <c r="L168" s="20">
        <v>70.930000000000007</v>
      </c>
    </row>
    <row r="169" spans="1:12" ht="15">
      <c r="A169" s="14">
        <f>A161</f>
        <v>2</v>
      </c>
      <c r="B169" s="14">
        <f>B161</f>
        <v>2</v>
      </c>
      <c r="C169" s="7" t="s">
        <v>25</v>
      </c>
      <c r="D169" s="7" t="s">
        <v>26</v>
      </c>
      <c r="E169" s="51" t="s">
        <v>77</v>
      </c>
      <c r="F169" s="52">
        <v>60</v>
      </c>
      <c r="G169" s="52">
        <v>0.42</v>
      </c>
      <c r="H169" s="52">
        <v>0.06</v>
      </c>
      <c r="I169" s="52">
        <v>1.1399999999999999</v>
      </c>
      <c r="J169" s="52">
        <v>7.2</v>
      </c>
      <c r="K169" s="52">
        <v>71.7</v>
      </c>
      <c r="L169" s="46">
        <v>4.93</v>
      </c>
    </row>
    <row r="170" spans="1:12" ht="15">
      <c r="A170" s="15"/>
      <c r="B170" s="16"/>
      <c r="C170" s="7"/>
      <c r="D170" s="7" t="s">
        <v>27</v>
      </c>
      <c r="E170" s="51" t="s">
        <v>89</v>
      </c>
      <c r="F170" s="52">
        <v>250</v>
      </c>
      <c r="G170" s="52">
        <v>1.6</v>
      </c>
      <c r="H170" s="52">
        <v>4.8499999999999996</v>
      </c>
      <c r="I170" s="52">
        <v>8.5500000000000007</v>
      </c>
      <c r="J170" s="52">
        <v>91.25</v>
      </c>
      <c r="K170" s="52">
        <v>81</v>
      </c>
      <c r="L170" s="45">
        <v>9.24</v>
      </c>
    </row>
    <row r="171" spans="1:12" ht="15">
      <c r="A171" s="15"/>
      <c r="B171" s="16"/>
      <c r="C171" s="7"/>
      <c r="D171" s="7" t="s">
        <v>28</v>
      </c>
      <c r="E171" s="51" t="s">
        <v>90</v>
      </c>
      <c r="F171" s="52">
        <v>120</v>
      </c>
      <c r="G171" s="52">
        <v>8</v>
      </c>
      <c r="H171" s="52">
        <v>6.7</v>
      </c>
      <c r="I171" s="52">
        <v>10</v>
      </c>
      <c r="J171" s="52">
        <v>224</v>
      </c>
      <c r="K171" s="52">
        <v>227</v>
      </c>
      <c r="L171" s="45">
        <v>34.549999999999997</v>
      </c>
    </row>
    <row r="172" spans="1:12" ht="15">
      <c r="A172" s="15"/>
      <c r="B172" s="16"/>
      <c r="C172" s="7"/>
      <c r="D172" s="7" t="s">
        <v>29</v>
      </c>
      <c r="E172" s="51" t="s">
        <v>91</v>
      </c>
      <c r="F172" s="52">
        <v>150</v>
      </c>
      <c r="G172" s="52">
        <v>3.83</v>
      </c>
      <c r="H172" s="52">
        <v>5.76</v>
      </c>
      <c r="I172" s="52">
        <v>53.47</v>
      </c>
      <c r="J172" s="52">
        <v>189.9</v>
      </c>
      <c r="K172" s="52">
        <v>310</v>
      </c>
      <c r="L172" s="45">
        <v>13.39</v>
      </c>
    </row>
    <row r="173" spans="1:12" ht="15">
      <c r="A173" s="15"/>
      <c r="B173" s="16"/>
      <c r="C173" s="7"/>
      <c r="D173" s="7" t="s">
        <v>30</v>
      </c>
      <c r="E173" s="51" t="s">
        <v>39</v>
      </c>
      <c r="F173" s="52">
        <v>200</v>
      </c>
      <c r="G173" s="52">
        <v>0.13</v>
      </c>
      <c r="H173" s="52">
        <v>7.0000000000000007E-2</v>
      </c>
      <c r="I173" s="52">
        <v>13.64</v>
      </c>
      <c r="J173" s="52">
        <v>50.9</v>
      </c>
      <c r="K173" s="52">
        <v>627</v>
      </c>
      <c r="L173" s="47">
        <v>2.97</v>
      </c>
    </row>
    <row r="174" spans="1:12" ht="15">
      <c r="A174" s="15"/>
      <c r="B174" s="16"/>
      <c r="C174" s="7"/>
      <c r="D174" s="7" t="s">
        <v>31</v>
      </c>
      <c r="E174" s="51" t="s">
        <v>44</v>
      </c>
      <c r="F174" s="52">
        <v>20</v>
      </c>
      <c r="G174" s="52">
        <v>1.52</v>
      </c>
      <c r="H174" s="52">
        <v>0.19</v>
      </c>
      <c r="I174" s="52">
        <v>9.58</v>
      </c>
      <c r="J174" s="52">
        <v>47.2</v>
      </c>
      <c r="K174" s="52" t="s">
        <v>42</v>
      </c>
      <c r="L174" s="45">
        <v>1.06</v>
      </c>
    </row>
    <row r="175" spans="1:12" ht="15">
      <c r="A175" s="15"/>
      <c r="B175" s="16"/>
      <c r="C175" s="7"/>
      <c r="D175" s="7" t="s">
        <v>32</v>
      </c>
      <c r="E175" s="51" t="s">
        <v>45</v>
      </c>
      <c r="F175" s="52">
        <v>40</v>
      </c>
      <c r="G175" s="52">
        <v>3.04</v>
      </c>
      <c r="H175" s="52">
        <v>0.38</v>
      </c>
      <c r="I175" s="52">
        <v>19.16</v>
      </c>
      <c r="J175" s="52">
        <v>97.4</v>
      </c>
      <c r="K175" s="52" t="s">
        <v>42</v>
      </c>
      <c r="L175" s="45">
        <v>2.12</v>
      </c>
    </row>
    <row r="176" spans="1:12" ht="15">
      <c r="A176" s="15"/>
      <c r="B176" s="16"/>
      <c r="C176" s="7"/>
      <c r="D176" s="6"/>
      <c r="E176" s="37"/>
      <c r="F176" s="38"/>
      <c r="G176" s="38"/>
      <c r="H176" s="38"/>
      <c r="I176" s="38"/>
      <c r="J176" s="38"/>
      <c r="K176" s="38"/>
      <c r="L176" s="38"/>
    </row>
    <row r="177" spans="1:12" ht="15">
      <c r="A177" s="15"/>
      <c r="B177" s="16"/>
      <c r="C177" s="7"/>
      <c r="D177" s="6"/>
      <c r="E177" s="37"/>
      <c r="F177" s="38"/>
      <c r="G177" s="38"/>
      <c r="H177" s="38"/>
      <c r="I177" s="38"/>
      <c r="J177" s="38"/>
      <c r="K177" s="38"/>
      <c r="L177" s="38"/>
    </row>
    <row r="178" spans="1:12" ht="15">
      <c r="A178" s="17"/>
      <c r="B178" s="18"/>
      <c r="C178" s="7"/>
      <c r="D178" s="19" t="s">
        <v>33</v>
      </c>
      <c r="E178" s="9"/>
      <c r="F178" s="20">
        <f>SUM(F169:F177)</f>
        <v>840</v>
      </c>
      <c r="G178" s="20">
        <f t="shared" ref="G178" si="62">SUM(G169:G177)</f>
        <v>18.54</v>
      </c>
      <c r="H178" s="20">
        <f t="shared" ref="H178" si="63">SUM(H169:H177)</f>
        <v>18.009999999999998</v>
      </c>
      <c r="I178" s="20">
        <f t="shared" ref="I178" si="64">SUM(I169:I177)</f>
        <v>115.53999999999999</v>
      </c>
      <c r="J178" s="20">
        <f t="shared" ref="J178" si="65">SUM(J169:J177)</f>
        <v>707.85</v>
      </c>
      <c r="K178" s="20"/>
      <c r="L178" s="20">
        <v>70.930000000000007</v>
      </c>
    </row>
    <row r="179" spans="1:12" ht="15.75" thickBot="1">
      <c r="A179" s="31">
        <f>A161</f>
        <v>2</v>
      </c>
      <c r="B179" s="31">
        <f>B161</f>
        <v>2</v>
      </c>
      <c r="C179" s="65" t="s">
        <v>4</v>
      </c>
      <c r="D179" s="66"/>
      <c r="E179" s="57"/>
      <c r="F179" s="58" t="e">
        <f>F168+#REF!+F178+#REF!+#REF!+#REF!</f>
        <v>#REF!</v>
      </c>
      <c r="G179" s="58" t="e">
        <f>G168+#REF!+G178+#REF!+#REF!+#REF!</f>
        <v>#REF!</v>
      </c>
      <c r="H179" s="58" t="e">
        <f>H168+#REF!+H178+#REF!+#REF!+#REF!</f>
        <v>#REF!</v>
      </c>
      <c r="I179" s="58" t="e">
        <f>I168+#REF!+I178+#REF!+#REF!+#REF!</f>
        <v>#REF!</v>
      </c>
      <c r="J179" s="58" t="e">
        <f>J168+#REF!+J178+#REF!+#REF!+#REF!</f>
        <v>#REF!</v>
      </c>
      <c r="K179" s="58"/>
      <c r="L179" s="58">
        <v>141.86000000000001</v>
      </c>
    </row>
    <row r="180" spans="1:12" ht="15">
      <c r="A180" s="21">
        <v>2</v>
      </c>
      <c r="B180" s="22">
        <v>3</v>
      </c>
      <c r="C180" s="7" t="s">
        <v>20</v>
      </c>
      <c r="D180" s="7" t="s">
        <v>21</v>
      </c>
      <c r="E180" s="51" t="s">
        <v>65</v>
      </c>
      <c r="F180" s="52">
        <v>150</v>
      </c>
      <c r="G180" s="52">
        <v>14.98</v>
      </c>
      <c r="H180" s="52">
        <v>20.18</v>
      </c>
      <c r="I180" s="52">
        <v>2.93</v>
      </c>
      <c r="J180" s="52">
        <v>318.5</v>
      </c>
      <c r="K180" s="52">
        <v>210</v>
      </c>
      <c r="L180" s="44">
        <v>36.450000000000003</v>
      </c>
    </row>
    <row r="181" spans="1:12" ht="15">
      <c r="A181" s="24"/>
      <c r="B181" s="16"/>
      <c r="C181" s="7"/>
      <c r="D181" s="6"/>
      <c r="E181" s="49"/>
      <c r="F181" s="50"/>
      <c r="G181" s="50"/>
      <c r="H181" s="50"/>
      <c r="I181" s="50"/>
      <c r="J181" s="50"/>
      <c r="K181" s="50"/>
      <c r="L181" s="38"/>
    </row>
    <row r="182" spans="1:12" ht="15">
      <c r="A182" s="24"/>
      <c r="B182" s="16"/>
      <c r="C182" s="7"/>
      <c r="D182" s="7" t="s">
        <v>22</v>
      </c>
      <c r="E182" s="51" t="s">
        <v>39</v>
      </c>
      <c r="F182" s="52">
        <v>200</v>
      </c>
      <c r="G182" s="52">
        <v>0.13</v>
      </c>
      <c r="H182" s="52">
        <v>7.0000000000000007E-2</v>
      </c>
      <c r="I182" s="52">
        <v>13.64</v>
      </c>
      <c r="J182" s="52">
        <v>50.9</v>
      </c>
      <c r="K182" s="52">
        <v>627</v>
      </c>
      <c r="L182" s="45">
        <v>4.05</v>
      </c>
    </row>
    <row r="183" spans="1:12" ht="15.75" thickBot="1">
      <c r="A183" s="24"/>
      <c r="B183" s="16"/>
      <c r="C183" s="7"/>
      <c r="D183" s="7" t="s">
        <v>23</v>
      </c>
      <c r="E183" s="51" t="s">
        <v>67</v>
      </c>
      <c r="F183" s="52" t="s">
        <v>68</v>
      </c>
      <c r="G183" s="52">
        <v>3.87</v>
      </c>
      <c r="H183" s="52">
        <v>7.72</v>
      </c>
      <c r="I183" s="52">
        <v>24.08</v>
      </c>
      <c r="J183" s="52">
        <v>184</v>
      </c>
      <c r="K183" s="52" t="s">
        <v>69</v>
      </c>
      <c r="L183" s="45">
        <v>10.84</v>
      </c>
    </row>
    <row r="184" spans="1:12" ht="15">
      <c r="A184" s="24"/>
      <c r="B184" s="16"/>
      <c r="C184" s="7"/>
      <c r="D184" s="7" t="s">
        <v>24</v>
      </c>
      <c r="E184" s="51" t="s">
        <v>66</v>
      </c>
      <c r="F184" s="52">
        <v>100</v>
      </c>
      <c r="G184" s="52">
        <v>0.6</v>
      </c>
      <c r="H184" s="52">
        <v>0.6</v>
      </c>
      <c r="I184" s="52">
        <v>13.72</v>
      </c>
      <c r="J184" s="52">
        <v>71</v>
      </c>
      <c r="K184" s="52" t="s">
        <v>42</v>
      </c>
      <c r="L184" s="44">
        <v>18</v>
      </c>
    </row>
    <row r="185" spans="1:12" ht="15">
      <c r="A185" s="24"/>
      <c r="B185" s="16"/>
      <c r="C185" s="7"/>
      <c r="D185" s="6"/>
      <c r="E185" s="37"/>
      <c r="F185" s="38"/>
      <c r="G185" s="38"/>
      <c r="H185" s="38"/>
      <c r="I185" s="38"/>
      <c r="J185" s="38"/>
      <c r="K185" s="38"/>
      <c r="L185" s="38"/>
    </row>
    <row r="186" spans="1:12" ht="15">
      <c r="A186" s="24"/>
      <c r="B186" s="16"/>
      <c r="C186" s="7"/>
      <c r="D186" s="6"/>
      <c r="E186" s="37"/>
      <c r="F186" s="38"/>
      <c r="G186" s="38"/>
      <c r="H186" s="38"/>
      <c r="I186" s="38"/>
      <c r="J186" s="38"/>
      <c r="K186" s="38"/>
      <c r="L186" s="38"/>
    </row>
    <row r="187" spans="1:12" ht="15">
      <c r="A187" s="25"/>
      <c r="B187" s="18"/>
      <c r="C187" s="7"/>
      <c r="D187" s="19" t="s">
        <v>33</v>
      </c>
      <c r="E187" s="9"/>
      <c r="F187" s="20">
        <f>SUM(F180:F186)</f>
        <v>450</v>
      </c>
      <c r="G187" s="20">
        <f t="shared" ref="G187" si="66">SUM(G180:G186)</f>
        <v>19.580000000000002</v>
      </c>
      <c r="H187" s="20">
        <f t="shared" ref="H187" si="67">SUM(H180:H186)</f>
        <v>28.57</v>
      </c>
      <c r="I187" s="20">
        <f t="shared" ref="I187" si="68">SUM(I180:I186)</f>
        <v>54.37</v>
      </c>
      <c r="J187" s="20">
        <f t="shared" ref="J187" si="69">SUM(J180:J186)</f>
        <v>624.4</v>
      </c>
      <c r="K187" s="20"/>
      <c r="L187" s="20">
        <v>70.930000000000007</v>
      </c>
    </row>
    <row r="188" spans="1:12" ht="15">
      <c r="A188" s="26">
        <f>A180</f>
        <v>2</v>
      </c>
      <c r="B188" s="14">
        <f>B180</f>
        <v>3</v>
      </c>
      <c r="C188" s="7" t="s">
        <v>25</v>
      </c>
      <c r="D188" s="7" t="s">
        <v>26</v>
      </c>
      <c r="E188" s="51" t="s">
        <v>81</v>
      </c>
      <c r="F188" s="52">
        <v>60</v>
      </c>
      <c r="G188" s="52">
        <v>0.66</v>
      </c>
      <c r="H188" s="52">
        <v>0.12</v>
      </c>
      <c r="I188" s="52">
        <v>2.2799999999999998</v>
      </c>
      <c r="J188" s="52">
        <v>13.2</v>
      </c>
      <c r="K188" s="52">
        <v>71.7</v>
      </c>
      <c r="L188" s="46">
        <v>5.52</v>
      </c>
    </row>
    <row r="189" spans="1:12" ht="15">
      <c r="A189" s="24"/>
      <c r="B189" s="16"/>
      <c r="C189" s="7"/>
      <c r="D189" s="7" t="s">
        <v>27</v>
      </c>
      <c r="E189" s="51" t="s">
        <v>40</v>
      </c>
      <c r="F189" s="52">
        <v>250</v>
      </c>
      <c r="G189" s="52">
        <v>5.5</v>
      </c>
      <c r="H189" s="52">
        <v>5.27</v>
      </c>
      <c r="I189" s="52">
        <v>16.53</v>
      </c>
      <c r="J189" s="52">
        <v>148.25</v>
      </c>
      <c r="K189" s="52">
        <v>102</v>
      </c>
      <c r="L189" s="45">
        <v>7.75</v>
      </c>
    </row>
    <row r="190" spans="1:12" ht="15">
      <c r="A190" s="24"/>
      <c r="B190" s="16"/>
      <c r="C190" s="7"/>
      <c r="D190" s="7" t="s">
        <v>28</v>
      </c>
      <c r="E190" s="51" t="s">
        <v>41</v>
      </c>
      <c r="F190" s="52">
        <v>200</v>
      </c>
      <c r="G190" s="52">
        <v>15.84</v>
      </c>
      <c r="H190" s="52">
        <v>20.64</v>
      </c>
      <c r="I190" s="52">
        <v>27.18</v>
      </c>
      <c r="J190" s="52">
        <v>357.58</v>
      </c>
      <c r="K190" s="52">
        <v>291</v>
      </c>
      <c r="L190" s="45">
        <v>48.84</v>
      </c>
    </row>
    <row r="191" spans="1:12" ht="15">
      <c r="A191" s="24"/>
      <c r="B191" s="16"/>
      <c r="C191" s="7"/>
      <c r="D191" s="7" t="s">
        <v>29</v>
      </c>
      <c r="E191" s="49"/>
      <c r="F191" s="50"/>
      <c r="G191" s="50"/>
      <c r="H191" s="50"/>
      <c r="I191" s="50"/>
      <c r="J191" s="50"/>
      <c r="K191" s="50"/>
      <c r="L191" s="38"/>
    </row>
    <row r="192" spans="1:12" ht="15">
      <c r="A192" s="24"/>
      <c r="B192" s="16"/>
      <c r="C192" s="7"/>
      <c r="D192" s="7" t="s">
        <v>30</v>
      </c>
      <c r="E192" s="51" t="s">
        <v>39</v>
      </c>
      <c r="F192" s="52">
        <v>200</v>
      </c>
      <c r="G192" s="52">
        <v>0.13</v>
      </c>
      <c r="H192" s="52">
        <v>7.0000000000000007E-2</v>
      </c>
      <c r="I192" s="52">
        <v>13.64</v>
      </c>
      <c r="J192" s="52">
        <v>50.9</v>
      </c>
      <c r="K192" s="52">
        <v>627</v>
      </c>
      <c r="L192" s="47">
        <v>4.05</v>
      </c>
    </row>
    <row r="193" spans="1:12" ht="15">
      <c r="A193" s="24"/>
      <c r="B193" s="16"/>
      <c r="C193" s="7"/>
      <c r="D193" s="7" t="s">
        <v>31</v>
      </c>
      <c r="E193" s="51" t="s">
        <v>44</v>
      </c>
      <c r="F193" s="52">
        <v>20</v>
      </c>
      <c r="G193" s="52">
        <v>1.52</v>
      </c>
      <c r="H193" s="52">
        <v>0.19</v>
      </c>
      <c r="I193" s="52">
        <v>9.58</v>
      </c>
      <c r="J193" s="52">
        <v>47.2</v>
      </c>
      <c r="K193" s="52" t="s">
        <v>42</v>
      </c>
      <c r="L193" s="45">
        <v>1.06</v>
      </c>
    </row>
    <row r="194" spans="1:12" ht="15.75" customHeight="1">
      <c r="A194" s="24"/>
      <c r="B194" s="16"/>
      <c r="C194" s="7"/>
      <c r="D194" s="7" t="s">
        <v>32</v>
      </c>
      <c r="E194" s="51" t="s">
        <v>45</v>
      </c>
      <c r="F194" s="52">
        <v>40</v>
      </c>
      <c r="G194" s="52">
        <v>3.04</v>
      </c>
      <c r="H194" s="52">
        <v>0.38</v>
      </c>
      <c r="I194" s="52">
        <v>19.16</v>
      </c>
      <c r="J194" s="52">
        <v>97.4</v>
      </c>
      <c r="K194" s="52" t="s">
        <v>42</v>
      </c>
      <c r="L194" s="45">
        <v>2.12</v>
      </c>
    </row>
    <row r="195" spans="1:12" ht="15">
      <c r="A195" s="24"/>
      <c r="B195" s="16"/>
      <c r="C195" s="7"/>
      <c r="D195" s="6"/>
      <c r="E195" s="37"/>
      <c r="F195" s="38"/>
      <c r="G195" s="38"/>
      <c r="H195" s="38"/>
      <c r="I195" s="38"/>
      <c r="J195" s="38"/>
      <c r="K195" s="38"/>
      <c r="L195" s="38"/>
    </row>
    <row r="196" spans="1:12" ht="15">
      <c r="A196" s="24"/>
      <c r="B196" s="16"/>
      <c r="C196" s="7"/>
      <c r="D196" s="6"/>
      <c r="E196" s="37"/>
      <c r="F196" s="38"/>
      <c r="G196" s="38"/>
      <c r="H196" s="38"/>
      <c r="I196" s="38"/>
      <c r="J196" s="38"/>
      <c r="K196" s="38"/>
      <c r="L196" s="38"/>
    </row>
    <row r="197" spans="1:12" ht="15">
      <c r="A197" s="25"/>
      <c r="B197" s="18"/>
      <c r="C197" s="7"/>
      <c r="D197" s="19" t="s">
        <v>33</v>
      </c>
      <c r="E197" s="9"/>
      <c r="F197" s="20">
        <f>SUM(F188:F196)</f>
        <v>770</v>
      </c>
      <c r="G197" s="20">
        <f t="shared" ref="G197" si="70">SUM(G188:G196)</f>
        <v>26.689999999999998</v>
      </c>
      <c r="H197" s="20">
        <f t="shared" ref="H197" si="71">SUM(H188:H196)</f>
        <v>26.67</v>
      </c>
      <c r="I197" s="20">
        <f t="shared" ref="I197" si="72">SUM(I188:I196)</f>
        <v>88.37</v>
      </c>
      <c r="J197" s="20">
        <f t="shared" ref="J197" si="73">SUM(J188:J196)</f>
        <v>714.53</v>
      </c>
      <c r="K197" s="20"/>
      <c r="L197" s="20">
        <v>70.930000000000007</v>
      </c>
    </row>
    <row r="198" spans="1:12" ht="15.75" thickBot="1">
      <c r="A198" s="29">
        <f>A180</f>
        <v>2</v>
      </c>
      <c r="B198" s="30">
        <f>B180</f>
        <v>3</v>
      </c>
      <c r="C198" s="65" t="s">
        <v>4</v>
      </c>
      <c r="D198" s="66"/>
      <c r="E198" s="57"/>
      <c r="F198" s="58" t="e">
        <f>F187+#REF!+F197+#REF!+#REF!+#REF!</f>
        <v>#REF!</v>
      </c>
      <c r="G198" s="58" t="e">
        <f>G187+#REF!+G197+#REF!+#REF!+#REF!</f>
        <v>#REF!</v>
      </c>
      <c r="H198" s="58" t="e">
        <f>H187+#REF!+H197+#REF!+#REF!+#REF!</f>
        <v>#REF!</v>
      </c>
      <c r="I198" s="58" t="e">
        <f>I187+#REF!+I197+#REF!+#REF!+#REF!</f>
        <v>#REF!</v>
      </c>
      <c r="J198" s="58" t="e">
        <f>J187+#REF!+J197+#REF!+#REF!+#REF!</f>
        <v>#REF!</v>
      </c>
      <c r="K198" s="58"/>
      <c r="L198" s="58">
        <v>141.86000000000001</v>
      </c>
    </row>
    <row r="199" spans="1:12" ht="15">
      <c r="A199" s="21">
        <v>2</v>
      </c>
      <c r="B199" s="22">
        <v>4</v>
      </c>
      <c r="C199" s="7" t="s">
        <v>20</v>
      </c>
      <c r="D199" s="7" t="s">
        <v>21</v>
      </c>
      <c r="E199" s="51" t="s">
        <v>70</v>
      </c>
      <c r="F199" s="52" t="s">
        <v>47</v>
      </c>
      <c r="G199" s="52">
        <v>6.55</v>
      </c>
      <c r="H199" s="52">
        <v>11.85</v>
      </c>
      <c r="I199" s="52">
        <v>46.86</v>
      </c>
      <c r="J199" s="52">
        <v>320.7</v>
      </c>
      <c r="K199" s="52">
        <v>174</v>
      </c>
      <c r="L199" s="44">
        <v>35.200000000000003</v>
      </c>
    </row>
    <row r="200" spans="1:12" ht="15">
      <c r="A200" s="24"/>
      <c r="B200" s="16"/>
      <c r="C200" s="7"/>
      <c r="D200" s="6"/>
      <c r="E200" s="51" t="s">
        <v>71</v>
      </c>
      <c r="F200" s="52">
        <v>60</v>
      </c>
      <c r="G200" s="52">
        <v>1.1499999999999999</v>
      </c>
      <c r="H200" s="52">
        <v>4.49</v>
      </c>
      <c r="I200" s="52">
        <v>54</v>
      </c>
      <c r="J200" s="52">
        <v>282</v>
      </c>
      <c r="K200" s="52" t="s">
        <v>42</v>
      </c>
      <c r="L200" s="64">
        <v>27.44</v>
      </c>
    </row>
    <row r="201" spans="1:12" ht="15">
      <c r="A201" s="24"/>
      <c r="B201" s="16"/>
      <c r="C201" s="7"/>
      <c r="D201" s="7" t="s">
        <v>22</v>
      </c>
      <c r="E201" s="51" t="s">
        <v>39</v>
      </c>
      <c r="F201" s="52">
        <v>200</v>
      </c>
      <c r="G201" s="52">
        <v>0.13</v>
      </c>
      <c r="H201" s="52">
        <v>7.0000000000000007E-2</v>
      </c>
      <c r="I201" s="52">
        <v>13.64</v>
      </c>
      <c r="J201" s="52">
        <v>50.9</v>
      </c>
      <c r="K201" s="52">
        <v>627</v>
      </c>
      <c r="L201" s="45">
        <v>4.05</v>
      </c>
    </row>
    <row r="202" spans="1:12" ht="15">
      <c r="A202" s="24"/>
      <c r="B202" s="16"/>
      <c r="C202" s="7"/>
      <c r="D202" s="7" t="s">
        <v>23</v>
      </c>
      <c r="E202" s="51" t="s">
        <v>44</v>
      </c>
      <c r="F202" s="52">
        <v>50</v>
      </c>
      <c r="G202" s="52">
        <v>3.79</v>
      </c>
      <c r="H202" s="52">
        <v>0.47</v>
      </c>
      <c r="I202" s="52">
        <v>23.95</v>
      </c>
      <c r="J202" s="52">
        <v>118</v>
      </c>
      <c r="K202" s="52" t="s">
        <v>42</v>
      </c>
      <c r="L202" s="45">
        <v>2.65</v>
      </c>
    </row>
    <row r="203" spans="1:12" ht="15">
      <c r="A203" s="24"/>
      <c r="B203" s="16"/>
      <c r="C203" s="7"/>
      <c r="D203" s="7" t="s">
        <v>24</v>
      </c>
      <c r="E203" s="37"/>
      <c r="F203" s="38"/>
      <c r="G203" s="38"/>
      <c r="H203" s="38"/>
      <c r="I203" s="38"/>
      <c r="J203" s="38"/>
      <c r="K203" s="38"/>
      <c r="L203" s="38"/>
    </row>
    <row r="204" spans="1:12" ht="15">
      <c r="A204" s="24"/>
      <c r="B204" s="16"/>
      <c r="C204" s="7"/>
      <c r="D204" s="6"/>
      <c r="E204" s="37"/>
      <c r="F204" s="38"/>
      <c r="G204" s="38"/>
      <c r="H204" s="38"/>
      <c r="I204" s="38"/>
      <c r="J204" s="38"/>
      <c r="K204" s="38"/>
      <c r="L204" s="38"/>
    </row>
    <row r="205" spans="1:12" ht="15">
      <c r="A205" s="24"/>
      <c r="B205" s="16"/>
      <c r="C205" s="7"/>
      <c r="D205" s="6"/>
      <c r="E205" s="37"/>
      <c r="F205" s="38"/>
      <c r="G205" s="38"/>
      <c r="H205" s="38"/>
      <c r="I205" s="38"/>
      <c r="J205" s="38"/>
      <c r="K205" s="38"/>
      <c r="L205" s="38"/>
    </row>
    <row r="206" spans="1:12" ht="15">
      <c r="A206" s="25"/>
      <c r="B206" s="18"/>
      <c r="C206" s="7"/>
      <c r="D206" s="19" t="s">
        <v>33</v>
      </c>
      <c r="E206" s="9"/>
      <c r="F206" s="20">
        <f>SUM(F199:F205)</f>
        <v>310</v>
      </c>
      <c r="G206" s="20">
        <f t="shared" ref="G206" si="74">SUM(G199:G205)</f>
        <v>11.62</v>
      </c>
      <c r="H206" s="20">
        <f t="shared" ref="H206" si="75">SUM(H199:H205)</f>
        <v>16.88</v>
      </c>
      <c r="I206" s="20">
        <f t="shared" ref="I206" si="76">SUM(I199:I205)</f>
        <v>138.44999999999999</v>
      </c>
      <c r="J206" s="20">
        <f t="shared" ref="J206" si="77">SUM(J199:J205)</f>
        <v>771.6</v>
      </c>
      <c r="K206" s="20"/>
      <c r="L206" s="20">
        <v>70.930000000000007</v>
      </c>
    </row>
    <row r="207" spans="1:12" ht="15">
      <c r="A207" s="26">
        <f>A199</f>
        <v>2</v>
      </c>
      <c r="B207" s="14">
        <f>B199</f>
        <v>4</v>
      </c>
      <c r="C207" s="7" t="s">
        <v>25</v>
      </c>
      <c r="D207" s="7" t="s">
        <v>26</v>
      </c>
      <c r="E207" s="51" t="s">
        <v>92</v>
      </c>
      <c r="F207" s="52">
        <v>60</v>
      </c>
      <c r="G207" s="52">
        <v>0.52</v>
      </c>
      <c r="H207" s="52">
        <v>2.19</v>
      </c>
      <c r="I207" s="52">
        <v>3.01</v>
      </c>
      <c r="J207" s="52">
        <v>33.78</v>
      </c>
      <c r="K207" s="52">
        <v>52</v>
      </c>
      <c r="L207" s="46">
        <v>6.08</v>
      </c>
    </row>
    <row r="208" spans="1:12" ht="15">
      <c r="A208" s="24"/>
      <c r="B208" s="16"/>
      <c r="C208" s="7"/>
      <c r="D208" s="7" t="s">
        <v>27</v>
      </c>
      <c r="E208" s="51" t="s">
        <v>93</v>
      </c>
      <c r="F208" s="52">
        <v>250</v>
      </c>
      <c r="G208" s="52">
        <v>2.37</v>
      </c>
      <c r="H208" s="52">
        <v>5.07</v>
      </c>
      <c r="I208" s="52">
        <v>13</v>
      </c>
      <c r="J208" s="52">
        <v>128</v>
      </c>
      <c r="K208" s="52">
        <v>111</v>
      </c>
      <c r="L208" s="45">
        <v>8.8699999999999992</v>
      </c>
    </row>
    <row r="209" spans="1:12" ht="15">
      <c r="A209" s="24"/>
      <c r="B209" s="16"/>
      <c r="C209" s="7"/>
      <c r="D209" s="7" t="s">
        <v>28</v>
      </c>
      <c r="E209" s="51" t="s">
        <v>94</v>
      </c>
      <c r="F209" s="52">
        <v>250</v>
      </c>
      <c r="G209" s="52">
        <v>13.7</v>
      </c>
      <c r="H209" s="52">
        <v>20</v>
      </c>
      <c r="I209" s="52">
        <v>40</v>
      </c>
      <c r="J209" s="52">
        <v>298</v>
      </c>
      <c r="K209" s="52">
        <v>448</v>
      </c>
      <c r="L209" s="45">
        <v>44.37</v>
      </c>
    </row>
    <row r="210" spans="1:12" ht="15">
      <c r="A210" s="24"/>
      <c r="B210" s="16"/>
      <c r="C210" s="7"/>
      <c r="D210" s="7" t="s">
        <v>29</v>
      </c>
      <c r="E210" s="49"/>
      <c r="F210" s="50"/>
      <c r="G210" s="50"/>
      <c r="H210" s="50"/>
      <c r="I210" s="50"/>
      <c r="J210" s="50"/>
      <c r="K210" s="50"/>
      <c r="L210" s="38"/>
    </row>
    <row r="211" spans="1:12" ht="15">
      <c r="A211" s="24"/>
      <c r="B211" s="16"/>
      <c r="C211" s="7"/>
      <c r="D211" s="7" t="s">
        <v>30</v>
      </c>
      <c r="E211" s="51" t="s">
        <v>64</v>
      </c>
      <c r="F211" s="52">
        <v>200</v>
      </c>
      <c r="G211" s="52">
        <v>0.15</v>
      </c>
      <c r="H211" s="52">
        <v>0</v>
      </c>
      <c r="I211" s="52">
        <v>24.2</v>
      </c>
      <c r="J211" s="52">
        <v>96</v>
      </c>
      <c r="K211" s="52">
        <v>585</v>
      </c>
      <c r="L211" s="47">
        <v>6.84</v>
      </c>
    </row>
    <row r="212" spans="1:12" ht="15">
      <c r="A212" s="24"/>
      <c r="B212" s="16"/>
      <c r="C212" s="7"/>
      <c r="D212" s="7" t="s">
        <v>31</v>
      </c>
      <c r="E212" s="51" t="s">
        <v>44</v>
      </c>
      <c r="F212" s="52">
        <v>20</v>
      </c>
      <c r="G212" s="52">
        <v>1.52</v>
      </c>
      <c r="H212" s="52">
        <v>0.19</v>
      </c>
      <c r="I212" s="52">
        <v>9.58</v>
      </c>
      <c r="J212" s="52">
        <v>47.2</v>
      </c>
      <c r="K212" s="52" t="s">
        <v>42</v>
      </c>
      <c r="L212" s="45">
        <v>1.06</v>
      </c>
    </row>
    <row r="213" spans="1:12" ht="15">
      <c r="A213" s="24"/>
      <c r="B213" s="16"/>
      <c r="C213" s="7"/>
      <c r="D213" s="7" t="s">
        <v>32</v>
      </c>
      <c r="E213" s="51" t="s">
        <v>45</v>
      </c>
      <c r="F213" s="52">
        <v>40</v>
      </c>
      <c r="G213" s="52">
        <v>3.04</v>
      </c>
      <c r="H213" s="52">
        <v>0.38</v>
      </c>
      <c r="I213" s="52">
        <v>19.16</v>
      </c>
      <c r="J213" s="52">
        <v>97.4</v>
      </c>
      <c r="K213" s="52" t="s">
        <v>42</v>
      </c>
      <c r="L213" s="45">
        <v>2.12</v>
      </c>
    </row>
    <row r="214" spans="1:12" ht="15">
      <c r="A214" s="24"/>
      <c r="B214" s="16"/>
      <c r="C214" s="7"/>
      <c r="D214" s="6"/>
      <c r="E214" s="37"/>
      <c r="F214" s="38"/>
      <c r="G214" s="38"/>
      <c r="H214" s="38"/>
      <c r="I214" s="38"/>
      <c r="J214" s="38"/>
      <c r="K214" s="38"/>
      <c r="L214" s="38"/>
    </row>
    <row r="215" spans="1:12" ht="15">
      <c r="A215" s="24"/>
      <c r="B215" s="16"/>
      <c r="C215" s="7"/>
      <c r="D215" s="6"/>
      <c r="E215" s="37"/>
      <c r="F215" s="38"/>
      <c r="G215" s="38"/>
      <c r="H215" s="38"/>
      <c r="I215" s="38"/>
      <c r="J215" s="38"/>
      <c r="K215" s="38"/>
      <c r="L215" s="38"/>
    </row>
    <row r="216" spans="1:12" ht="15">
      <c r="A216" s="25"/>
      <c r="B216" s="18"/>
      <c r="C216" s="7"/>
      <c r="D216" s="19" t="s">
        <v>33</v>
      </c>
      <c r="E216" s="9"/>
      <c r="F216" s="20">
        <f>SUM(F207:F215)</f>
        <v>820</v>
      </c>
      <c r="G216" s="20">
        <f t="shared" ref="G216" si="78">SUM(G207:G215)</f>
        <v>21.299999999999997</v>
      </c>
      <c r="H216" s="20">
        <f t="shared" ref="H216" si="79">SUM(H207:H215)</f>
        <v>27.83</v>
      </c>
      <c r="I216" s="20">
        <f t="shared" ref="I216" si="80">SUM(I207:I215)</f>
        <v>108.94999999999999</v>
      </c>
      <c r="J216" s="20">
        <f t="shared" ref="J216" si="81">SUM(J207:J215)</f>
        <v>700.38</v>
      </c>
      <c r="K216" s="20"/>
      <c r="L216" s="20">
        <v>70.930000000000007</v>
      </c>
    </row>
    <row r="217" spans="1:12" ht="15.75" thickBot="1">
      <c r="A217" s="29">
        <f>A199</f>
        <v>2</v>
      </c>
      <c r="B217" s="30">
        <f>B199</f>
        <v>4</v>
      </c>
      <c r="C217" s="65" t="s">
        <v>4</v>
      </c>
      <c r="D217" s="66"/>
      <c r="E217" s="57"/>
      <c r="F217" s="58" t="e">
        <f>F206+#REF!+F216+#REF!+#REF!+#REF!</f>
        <v>#REF!</v>
      </c>
      <c r="G217" s="58" t="e">
        <f>G206+#REF!+G216+#REF!+#REF!+#REF!</f>
        <v>#REF!</v>
      </c>
      <c r="H217" s="58" t="e">
        <f>H206+#REF!+H216+#REF!+#REF!+#REF!</f>
        <v>#REF!</v>
      </c>
      <c r="I217" s="58" t="e">
        <f>I206+#REF!+I216+#REF!+#REF!+#REF!</f>
        <v>#REF!</v>
      </c>
      <c r="J217" s="58" t="e">
        <f>J206+#REF!+J216+#REF!+#REF!+#REF!</f>
        <v>#REF!</v>
      </c>
      <c r="K217" s="58"/>
      <c r="L217" s="61">
        <v>141.86000000000001</v>
      </c>
    </row>
    <row r="218" spans="1:12" ht="15">
      <c r="A218" s="21">
        <v>2</v>
      </c>
      <c r="B218" s="22">
        <v>5</v>
      </c>
      <c r="C218" s="7" t="s">
        <v>20</v>
      </c>
      <c r="D218" s="7" t="s">
        <v>21</v>
      </c>
      <c r="E218" s="51" t="s">
        <v>72</v>
      </c>
      <c r="F218" s="52">
        <v>230</v>
      </c>
      <c r="G218" s="52">
        <v>12</v>
      </c>
      <c r="H218" s="52">
        <v>13.2</v>
      </c>
      <c r="I218" s="52">
        <v>30.7</v>
      </c>
      <c r="J218" s="52">
        <v>386</v>
      </c>
      <c r="K218" s="52">
        <v>161</v>
      </c>
      <c r="L218" s="44">
        <v>35.92</v>
      </c>
    </row>
    <row r="219" spans="1:12" ht="15">
      <c r="A219" s="24"/>
      <c r="B219" s="16"/>
      <c r="C219" s="7"/>
      <c r="D219" s="6"/>
      <c r="E219" s="49"/>
      <c r="F219" s="50"/>
      <c r="G219" s="50"/>
      <c r="H219" s="50"/>
      <c r="I219" s="50"/>
      <c r="J219" s="50"/>
      <c r="K219" s="50"/>
      <c r="L219" s="38"/>
    </row>
    <row r="220" spans="1:12" ht="15">
      <c r="A220" s="24"/>
      <c r="B220" s="16"/>
      <c r="C220" s="7"/>
      <c r="D220" s="7" t="s">
        <v>22</v>
      </c>
      <c r="E220" s="51" t="s">
        <v>73</v>
      </c>
      <c r="F220" s="52">
        <v>200</v>
      </c>
      <c r="G220" s="52">
        <v>0.12</v>
      </c>
      <c r="H220" s="52">
        <v>0.1</v>
      </c>
      <c r="I220" s="52">
        <v>27.5</v>
      </c>
      <c r="J220" s="52">
        <v>112</v>
      </c>
      <c r="K220" s="52">
        <v>344</v>
      </c>
      <c r="L220" s="45">
        <v>11.98</v>
      </c>
    </row>
    <row r="221" spans="1:12" ht="15">
      <c r="A221" s="24"/>
      <c r="B221" s="16"/>
      <c r="C221" s="7"/>
      <c r="D221" s="7" t="s">
        <v>23</v>
      </c>
      <c r="E221" s="51" t="s">
        <v>44</v>
      </c>
      <c r="F221" s="52">
        <v>50</v>
      </c>
      <c r="G221" s="52">
        <v>3.79</v>
      </c>
      <c r="H221" s="52">
        <v>0.47</v>
      </c>
      <c r="I221" s="52">
        <v>23.95</v>
      </c>
      <c r="J221" s="52">
        <v>118</v>
      </c>
      <c r="K221" s="52" t="s">
        <v>42</v>
      </c>
      <c r="L221" s="45">
        <v>2.65</v>
      </c>
    </row>
    <row r="222" spans="1:12" ht="15.75" thickBot="1">
      <c r="A222" s="24"/>
      <c r="B222" s="16"/>
      <c r="C222" s="7"/>
      <c r="D222" s="7" t="s">
        <v>24</v>
      </c>
      <c r="E222" s="51" t="s">
        <v>53</v>
      </c>
      <c r="F222" s="52">
        <v>100</v>
      </c>
      <c r="G222" s="52">
        <v>0.6</v>
      </c>
      <c r="H222" s="52">
        <v>0.6</v>
      </c>
      <c r="I222" s="52">
        <v>14.7</v>
      </c>
      <c r="J222" s="52">
        <v>71</v>
      </c>
      <c r="K222" s="52" t="s">
        <v>42</v>
      </c>
      <c r="L222" s="63">
        <v>18.79</v>
      </c>
    </row>
    <row r="223" spans="1:12" ht="15">
      <c r="A223" s="24"/>
      <c r="B223" s="16"/>
      <c r="C223" s="7"/>
      <c r="D223" s="6"/>
      <c r="E223" s="37"/>
      <c r="F223" s="38"/>
      <c r="G223" s="38"/>
      <c r="H223" s="38"/>
      <c r="I223" s="38"/>
      <c r="J223" s="38"/>
      <c r="K223" s="38"/>
      <c r="L223" s="38"/>
    </row>
    <row r="224" spans="1:12" ht="15">
      <c r="A224" s="24"/>
      <c r="B224" s="16"/>
      <c r="C224" s="7"/>
      <c r="D224" s="6"/>
      <c r="E224" s="37"/>
      <c r="F224" s="38"/>
      <c r="G224" s="38"/>
      <c r="H224" s="38"/>
      <c r="I224" s="38"/>
      <c r="J224" s="38"/>
      <c r="K224" s="38"/>
      <c r="L224" s="38"/>
    </row>
    <row r="225" spans="1:12" ht="15">
      <c r="A225" s="25"/>
      <c r="B225" s="18"/>
      <c r="C225" s="7"/>
      <c r="D225" s="19" t="s">
        <v>33</v>
      </c>
      <c r="E225" s="9"/>
      <c r="F225" s="20">
        <f>SUM(F218:F224)</f>
        <v>580</v>
      </c>
      <c r="G225" s="20">
        <f t="shared" ref="G225" si="82">SUM(G218:G224)</f>
        <v>16.510000000000002</v>
      </c>
      <c r="H225" s="20">
        <f t="shared" ref="H225" si="83">SUM(H218:H224)</f>
        <v>14.37</v>
      </c>
      <c r="I225" s="20">
        <f t="shared" ref="I225" si="84">SUM(I218:I224)</f>
        <v>96.850000000000009</v>
      </c>
      <c r="J225" s="20">
        <f t="shared" ref="J225" si="85">SUM(J218:J224)</f>
        <v>687</v>
      </c>
      <c r="K225" s="20"/>
      <c r="L225" s="20">
        <v>70.930000000000007</v>
      </c>
    </row>
    <row r="226" spans="1:12" ht="15">
      <c r="A226" s="26">
        <f>A218</f>
        <v>2</v>
      </c>
      <c r="B226" s="14">
        <f>B218</f>
        <v>5</v>
      </c>
      <c r="C226" s="7" t="s">
        <v>25</v>
      </c>
      <c r="D226" s="7" t="s">
        <v>26</v>
      </c>
      <c r="E226" s="51" t="s">
        <v>77</v>
      </c>
      <c r="F226" s="52">
        <v>60</v>
      </c>
      <c r="G226" s="52">
        <v>0.42</v>
      </c>
      <c r="H226" s="52">
        <v>0.06</v>
      </c>
      <c r="I226" s="52">
        <v>1.1399999999999999</v>
      </c>
      <c r="J226" s="52">
        <v>7.2</v>
      </c>
      <c r="K226" s="52">
        <v>71.7</v>
      </c>
      <c r="L226" s="46">
        <v>4.93</v>
      </c>
    </row>
    <row r="227" spans="1:12" ht="15">
      <c r="A227" s="24"/>
      <c r="B227" s="16"/>
      <c r="C227" s="7"/>
      <c r="D227" s="7" t="s">
        <v>27</v>
      </c>
      <c r="E227" s="51" t="s">
        <v>86</v>
      </c>
      <c r="F227" s="52">
        <v>250</v>
      </c>
      <c r="G227" s="52">
        <v>1.42</v>
      </c>
      <c r="H227" s="52">
        <v>3.96</v>
      </c>
      <c r="I227" s="52">
        <v>6.32</v>
      </c>
      <c r="J227" s="52">
        <v>81.8</v>
      </c>
      <c r="K227" s="52">
        <v>88</v>
      </c>
      <c r="L227" s="45">
        <v>10.59</v>
      </c>
    </row>
    <row r="228" spans="1:12" ht="15">
      <c r="A228" s="24"/>
      <c r="B228" s="16"/>
      <c r="C228" s="7"/>
      <c r="D228" s="7" t="s">
        <v>28</v>
      </c>
      <c r="E228" s="51" t="s">
        <v>83</v>
      </c>
      <c r="F228" s="52">
        <v>150</v>
      </c>
      <c r="G228" s="52">
        <v>38.4</v>
      </c>
      <c r="H228" s="52">
        <v>38.72</v>
      </c>
      <c r="I228" s="52">
        <v>19.34</v>
      </c>
      <c r="J228" s="52">
        <v>398</v>
      </c>
      <c r="K228" s="52" t="s">
        <v>84</v>
      </c>
      <c r="L228" s="45">
        <v>32.78</v>
      </c>
    </row>
    <row r="229" spans="1:12" ht="15">
      <c r="A229" s="24"/>
      <c r="B229" s="16"/>
      <c r="C229" s="7"/>
      <c r="D229" s="7" t="s">
        <v>29</v>
      </c>
      <c r="E229" s="51" t="s">
        <v>52</v>
      </c>
      <c r="F229" s="52">
        <v>150</v>
      </c>
      <c r="G229" s="52">
        <v>8.6</v>
      </c>
      <c r="H229" s="52">
        <v>6.09</v>
      </c>
      <c r="I229" s="52">
        <v>38.64</v>
      </c>
      <c r="J229" s="52">
        <v>243.75</v>
      </c>
      <c r="K229" s="52">
        <v>302</v>
      </c>
      <c r="L229" s="45">
        <v>12.87</v>
      </c>
    </row>
    <row r="230" spans="1:12" ht="15">
      <c r="A230" s="24"/>
      <c r="B230" s="16"/>
      <c r="C230" s="7"/>
      <c r="D230" s="7" t="s">
        <v>30</v>
      </c>
      <c r="E230" s="51" t="s">
        <v>39</v>
      </c>
      <c r="F230" s="52">
        <v>200</v>
      </c>
      <c r="G230" s="52">
        <v>0.13</v>
      </c>
      <c r="H230" s="52">
        <v>7.0000000000000007E-2</v>
      </c>
      <c r="I230" s="52">
        <v>13.64</v>
      </c>
      <c r="J230" s="52">
        <v>50.9</v>
      </c>
      <c r="K230" s="52">
        <v>627</v>
      </c>
      <c r="L230" s="47">
        <v>4.05</v>
      </c>
    </row>
    <row r="231" spans="1:12" ht="15">
      <c r="A231" s="24"/>
      <c r="B231" s="16"/>
      <c r="C231" s="7"/>
      <c r="D231" s="7" t="s">
        <v>31</v>
      </c>
      <c r="E231" s="51" t="s">
        <v>44</v>
      </c>
      <c r="F231" s="52">
        <v>20</v>
      </c>
      <c r="G231" s="52">
        <v>1.52</v>
      </c>
      <c r="H231" s="52">
        <v>0.19</v>
      </c>
      <c r="I231" s="52">
        <v>9.58</v>
      </c>
      <c r="J231" s="52">
        <v>47.2</v>
      </c>
      <c r="K231" s="52" t="s">
        <v>42</v>
      </c>
      <c r="L231" s="45">
        <v>1.06</v>
      </c>
    </row>
    <row r="232" spans="1:12" ht="15">
      <c r="A232" s="24"/>
      <c r="B232" s="16"/>
      <c r="C232" s="7"/>
      <c r="D232" s="7" t="s">
        <v>32</v>
      </c>
      <c r="E232" s="51" t="s">
        <v>45</v>
      </c>
      <c r="F232" s="52">
        <v>40</v>
      </c>
      <c r="G232" s="52">
        <v>3.04</v>
      </c>
      <c r="H232" s="52">
        <v>0.38</v>
      </c>
      <c r="I232" s="52">
        <v>19.16</v>
      </c>
      <c r="J232" s="52">
        <v>97.4</v>
      </c>
      <c r="K232" s="52" t="s">
        <v>42</v>
      </c>
      <c r="L232" s="45">
        <v>2.12</v>
      </c>
    </row>
    <row r="233" spans="1:12" ht="15">
      <c r="A233" s="24"/>
      <c r="B233" s="16"/>
      <c r="C233" s="7"/>
      <c r="D233" s="6"/>
      <c r="E233" s="49"/>
      <c r="F233" s="50"/>
      <c r="G233" s="50"/>
      <c r="H233" s="50"/>
      <c r="I233" s="50"/>
      <c r="J233" s="50"/>
      <c r="K233" s="50"/>
      <c r="L233" s="38"/>
    </row>
    <row r="234" spans="1:12" ht="15">
      <c r="A234" s="24"/>
      <c r="B234" s="16"/>
      <c r="C234" s="7"/>
      <c r="D234" s="6"/>
      <c r="E234" s="37"/>
      <c r="F234" s="38"/>
      <c r="G234" s="38"/>
      <c r="H234" s="38"/>
      <c r="I234" s="38"/>
      <c r="J234" s="38"/>
      <c r="K234" s="38"/>
      <c r="L234" s="38"/>
    </row>
    <row r="235" spans="1:12" ht="15">
      <c r="A235" s="25"/>
      <c r="B235" s="18"/>
      <c r="C235" s="7"/>
      <c r="D235" s="19" t="s">
        <v>33</v>
      </c>
      <c r="E235" s="9"/>
      <c r="F235" s="20">
        <f>SUM(F226:F234)</f>
        <v>870</v>
      </c>
      <c r="G235" s="20">
        <f t="shared" ref="G235" si="86">SUM(G226:G234)</f>
        <v>53.53</v>
      </c>
      <c r="H235" s="20">
        <f t="shared" ref="H235" si="87">SUM(H226:H234)</f>
        <v>49.47</v>
      </c>
      <c r="I235" s="20">
        <f t="shared" ref="I235" si="88">SUM(I226:I234)</f>
        <v>107.82</v>
      </c>
      <c r="J235" s="20">
        <f t="shared" ref="J235" si="89">SUM(J226:J234)</f>
        <v>926.25</v>
      </c>
      <c r="K235" s="20"/>
      <c r="L235" s="20">
        <v>70.930000000000007</v>
      </c>
    </row>
    <row r="236" spans="1:12" ht="15.75" thickBot="1">
      <c r="A236" s="29">
        <f>A218</f>
        <v>2</v>
      </c>
      <c r="B236" s="30">
        <f>B218</f>
        <v>5</v>
      </c>
      <c r="C236" s="65" t="s">
        <v>4</v>
      </c>
      <c r="D236" s="66"/>
      <c r="E236" s="57"/>
      <c r="F236" s="58" t="e">
        <f>F225+#REF!+F235+#REF!+#REF!+#REF!</f>
        <v>#REF!</v>
      </c>
      <c r="G236" s="58" t="e">
        <f>G225+#REF!+G235+#REF!+#REF!+#REF!</f>
        <v>#REF!</v>
      </c>
      <c r="H236" s="58" t="e">
        <f>H225+#REF!+H235+#REF!+#REF!+#REF!</f>
        <v>#REF!</v>
      </c>
      <c r="I236" s="58" t="e">
        <f>I225+#REF!+I235+#REF!+#REF!+#REF!</f>
        <v>#REF!</v>
      </c>
      <c r="J236" s="58" t="e">
        <f>J225+#REF!+J235+#REF!+#REF!+#REF!</f>
        <v>#REF!</v>
      </c>
      <c r="K236" s="58"/>
      <c r="L236" s="58">
        <v>141.86000000000001</v>
      </c>
    </row>
    <row r="237" spans="1:12" ht="15">
      <c r="A237" s="21">
        <v>2</v>
      </c>
      <c r="B237" s="22">
        <v>6</v>
      </c>
      <c r="C237" s="7" t="s">
        <v>20</v>
      </c>
      <c r="D237" s="7" t="s">
        <v>21</v>
      </c>
      <c r="E237" s="37"/>
      <c r="F237" s="38"/>
      <c r="G237" s="38"/>
      <c r="H237" s="38"/>
      <c r="I237" s="38"/>
      <c r="J237" s="38"/>
      <c r="K237" s="38"/>
      <c r="L237" s="38"/>
    </row>
    <row r="238" spans="1:12" ht="15">
      <c r="A238" s="24"/>
      <c r="B238" s="16"/>
      <c r="C238" s="7"/>
      <c r="D238" s="6"/>
      <c r="E238" s="37"/>
      <c r="F238" s="38"/>
      <c r="G238" s="38"/>
      <c r="H238" s="38"/>
      <c r="I238" s="38"/>
      <c r="J238" s="38"/>
      <c r="K238" s="38"/>
      <c r="L238" s="38"/>
    </row>
    <row r="239" spans="1:12" ht="15">
      <c r="A239" s="24"/>
      <c r="B239" s="16"/>
      <c r="C239" s="7"/>
      <c r="D239" s="7" t="s">
        <v>22</v>
      </c>
      <c r="E239" s="37"/>
      <c r="F239" s="38"/>
      <c r="G239" s="38"/>
      <c r="H239" s="38"/>
      <c r="I239" s="38"/>
      <c r="J239" s="38"/>
      <c r="K239" s="38"/>
      <c r="L239" s="38"/>
    </row>
    <row r="240" spans="1:12" ht="15">
      <c r="A240" s="24"/>
      <c r="B240" s="16"/>
      <c r="C240" s="7"/>
      <c r="D240" s="7" t="s">
        <v>23</v>
      </c>
      <c r="E240" s="37"/>
      <c r="F240" s="38"/>
      <c r="G240" s="38"/>
      <c r="H240" s="38"/>
      <c r="I240" s="38"/>
      <c r="J240" s="38"/>
      <c r="K240" s="38"/>
      <c r="L240" s="38"/>
    </row>
    <row r="241" spans="1:12" ht="15">
      <c r="A241" s="24"/>
      <c r="B241" s="16"/>
      <c r="C241" s="7"/>
      <c r="D241" s="7" t="s">
        <v>24</v>
      </c>
      <c r="E241" s="37"/>
      <c r="F241" s="38"/>
      <c r="G241" s="38"/>
      <c r="H241" s="38"/>
      <c r="I241" s="38"/>
      <c r="J241" s="38"/>
      <c r="K241" s="38"/>
      <c r="L241" s="38"/>
    </row>
    <row r="242" spans="1:12" ht="15">
      <c r="A242" s="24"/>
      <c r="B242" s="16"/>
      <c r="C242" s="7"/>
      <c r="D242" s="6"/>
      <c r="E242" s="37"/>
      <c r="F242" s="38"/>
      <c r="G242" s="38"/>
      <c r="H242" s="38"/>
      <c r="I242" s="38"/>
      <c r="J242" s="38"/>
      <c r="K242" s="38"/>
      <c r="L242" s="38"/>
    </row>
    <row r="243" spans="1:12" ht="15">
      <c r="A243" s="24"/>
      <c r="B243" s="16"/>
      <c r="C243" s="7"/>
      <c r="D243" s="6"/>
      <c r="E243" s="37"/>
      <c r="F243" s="38"/>
      <c r="G243" s="38"/>
      <c r="H243" s="38"/>
      <c r="I243" s="38"/>
      <c r="J243" s="38"/>
      <c r="K243" s="38"/>
      <c r="L243" s="38"/>
    </row>
    <row r="244" spans="1:12" ht="15">
      <c r="A244" s="25"/>
      <c r="B244" s="18"/>
      <c r="C244" s="7"/>
      <c r="D244" s="19" t="s">
        <v>33</v>
      </c>
      <c r="E244" s="9"/>
      <c r="F244" s="20">
        <f>SUM(F237:F243)</f>
        <v>0</v>
      </c>
      <c r="G244" s="20">
        <f t="shared" ref="G244" si="90">SUM(G237:G243)</f>
        <v>0</v>
      </c>
      <c r="H244" s="20">
        <f t="shared" ref="H244" si="91">SUM(H237:H243)</f>
        <v>0</v>
      </c>
      <c r="I244" s="20">
        <f t="shared" ref="I244" si="92">SUM(I237:I243)</f>
        <v>0</v>
      </c>
      <c r="J244" s="20">
        <f t="shared" ref="J244" si="93">SUM(J237:J243)</f>
        <v>0</v>
      </c>
      <c r="K244" s="20"/>
      <c r="L244" s="20">
        <f t="shared" ref="L244" si="94">SUM(L237:L243)</f>
        <v>0</v>
      </c>
    </row>
    <row r="245" spans="1:12" ht="15">
      <c r="A245" s="26">
        <f>A237</f>
        <v>2</v>
      </c>
      <c r="B245" s="14">
        <f>B237</f>
        <v>6</v>
      </c>
      <c r="C245" s="7" t="s">
        <v>25</v>
      </c>
      <c r="D245" s="7" t="s">
        <v>26</v>
      </c>
      <c r="E245" s="37"/>
      <c r="F245" s="38"/>
      <c r="G245" s="38"/>
      <c r="H245" s="38"/>
      <c r="I245" s="38"/>
      <c r="J245" s="38"/>
      <c r="K245" s="38"/>
      <c r="L245" s="38"/>
    </row>
    <row r="246" spans="1:12" ht="15">
      <c r="A246" s="24"/>
      <c r="B246" s="16"/>
      <c r="C246" s="7"/>
      <c r="D246" s="7" t="s">
        <v>27</v>
      </c>
      <c r="E246" s="37"/>
      <c r="F246" s="38"/>
      <c r="G246" s="38"/>
      <c r="H246" s="38"/>
      <c r="I246" s="38"/>
      <c r="J246" s="38"/>
      <c r="K246" s="38"/>
      <c r="L246" s="38"/>
    </row>
    <row r="247" spans="1:12" ht="15">
      <c r="A247" s="24"/>
      <c r="B247" s="16"/>
      <c r="C247" s="7"/>
      <c r="D247" s="7" t="s">
        <v>28</v>
      </c>
      <c r="E247" s="37"/>
      <c r="F247" s="38"/>
      <c r="G247" s="38"/>
      <c r="H247" s="38"/>
      <c r="I247" s="38"/>
      <c r="J247" s="38"/>
      <c r="K247" s="38"/>
      <c r="L247" s="38"/>
    </row>
    <row r="248" spans="1:12" ht="15">
      <c r="A248" s="24"/>
      <c r="B248" s="16"/>
      <c r="C248" s="7"/>
      <c r="D248" s="7" t="s">
        <v>29</v>
      </c>
      <c r="E248" s="37"/>
      <c r="F248" s="38"/>
      <c r="G248" s="38"/>
      <c r="H248" s="38"/>
      <c r="I248" s="38"/>
      <c r="J248" s="38"/>
      <c r="K248" s="38"/>
      <c r="L248" s="38"/>
    </row>
    <row r="249" spans="1:12" ht="15">
      <c r="A249" s="24"/>
      <c r="B249" s="16"/>
      <c r="C249" s="7"/>
      <c r="D249" s="7" t="s">
        <v>30</v>
      </c>
      <c r="E249" s="37"/>
      <c r="F249" s="38"/>
      <c r="G249" s="38"/>
      <c r="H249" s="38"/>
      <c r="I249" s="38"/>
      <c r="J249" s="38"/>
      <c r="K249" s="38"/>
      <c r="L249" s="38"/>
    </row>
    <row r="250" spans="1:12" ht="15">
      <c r="A250" s="24"/>
      <c r="B250" s="16"/>
      <c r="C250" s="7"/>
      <c r="D250" s="7" t="s">
        <v>31</v>
      </c>
      <c r="E250" s="37"/>
      <c r="F250" s="38"/>
      <c r="G250" s="38"/>
      <c r="H250" s="38"/>
      <c r="I250" s="38"/>
      <c r="J250" s="38"/>
      <c r="K250" s="38"/>
      <c r="L250" s="38"/>
    </row>
    <row r="251" spans="1:12" ht="15">
      <c r="A251" s="24"/>
      <c r="B251" s="16"/>
      <c r="C251" s="7"/>
      <c r="D251" s="7" t="s">
        <v>32</v>
      </c>
      <c r="E251" s="37"/>
      <c r="F251" s="38"/>
      <c r="G251" s="38"/>
      <c r="H251" s="38"/>
      <c r="I251" s="38"/>
      <c r="J251" s="38"/>
      <c r="K251" s="38"/>
      <c r="L251" s="38"/>
    </row>
    <row r="252" spans="1:12" ht="15">
      <c r="A252" s="24"/>
      <c r="B252" s="16"/>
      <c r="C252" s="7"/>
      <c r="D252" s="6"/>
      <c r="E252" s="37"/>
      <c r="F252" s="38"/>
      <c r="G252" s="38"/>
      <c r="H252" s="38"/>
      <c r="I252" s="38"/>
      <c r="J252" s="38"/>
      <c r="K252" s="38"/>
      <c r="L252" s="38"/>
    </row>
    <row r="253" spans="1:12" ht="15">
      <c r="A253" s="24"/>
      <c r="B253" s="16"/>
      <c r="C253" s="7"/>
      <c r="D253" s="6"/>
      <c r="E253" s="37"/>
      <c r="F253" s="38"/>
      <c r="G253" s="38"/>
      <c r="H253" s="38"/>
      <c r="I253" s="38"/>
      <c r="J253" s="38"/>
      <c r="K253" s="38"/>
      <c r="L253" s="38"/>
    </row>
    <row r="254" spans="1:12" ht="15">
      <c r="A254" s="25"/>
      <c r="B254" s="18"/>
      <c r="C254" s="7"/>
      <c r="D254" s="19" t="s">
        <v>33</v>
      </c>
      <c r="E254" s="9"/>
      <c r="F254" s="20">
        <f>SUM(F245:F253)</f>
        <v>0</v>
      </c>
      <c r="G254" s="20">
        <f t="shared" ref="G254" si="95">SUM(G245:G253)</f>
        <v>0</v>
      </c>
      <c r="H254" s="20">
        <f t="shared" ref="H254" si="96">SUM(H245:H253)</f>
        <v>0</v>
      </c>
      <c r="I254" s="20">
        <f t="shared" ref="I254" si="97">SUM(I245:I253)</f>
        <v>0</v>
      </c>
      <c r="J254" s="20">
        <f t="shared" ref="J254" si="98">SUM(J245:J253)</f>
        <v>0</v>
      </c>
      <c r="K254" s="20"/>
      <c r="L254" s="20">
        <f ca="1">SUM(L251:L254)</f>
        <v>0</v>
      </c>
    </row>
    <row r="255" spans="1:12" ht="15.75" thickBot="1">
      <c r="A255" s="29">
        <f>A237</f>
        <v>2</v>
      </c>
      <c r="B255" s="30">
        <f>B237</f>
        <v>6</v>
      </c>
      <c r="C255" s="65" t="s">
        <v>4</v>
      </c>
      <c r="D255" s="66"/>
      <c r="E255" s="57"/>
      <c r="F255" s="58" t="e">
        <f>F244+#REF!+F254+#REF!+#REF!+#REF!</f>
        <v>#REF!</v>
      </c>
      <c r="G255" s="58" t="e">
        <f>G244+#REF!+G254+#REF!+#REF!+#REF!</f>
        <v>#REF!</v>
      </c>
      <c r="H255" s="58" t="e">
        <f>H244+#REF!+H254+#REF!+#REF!+#REF!</f>
        <v>#REF!</v>
      </c>
      <c r="I255" s="58" t="e">
        <f>I244+#REF!+I254+#REF!+#REF!+#REF!</f>
        <v>#REF!</v>
      </c>
      <c r="J255" s="58" t="e">
        <f>J244+#REF!+J254+#REF!+#REF!+#REF!</f>
        <v>#REF!</v>
      </c>
      <c r="K255" s="58"/>
      <c r="L255" s="58">
        <f ca="1">L244+#REF!+L254+#REF!+#REF!+#REF!</f>
        <v>0</v>
      </c>
    </row>
    <row r="256" spans="1:12" ht="15">
      <c r="A256" s="21">
        <v>2</v>
      </c>
      <c r="B256" s="22">
        <v>7</v>
      </c>
      <c r="C256" s="7" t="s">
        <v>20</v>
      </c>
      <c r="D256" s="7" t="s">
        <v>21</v>
      </c>
      <c r="E256" s="37"/>
      <c r="F256" s="38"/>
      <c r="G256" s="38"/>
      <c r="H256" s="38"/>
      <c r="I256" s="38"/>
      <c r="J256" s="38"/>
      <c r="K256" s="38"/>
      <c r="L256" s="38"/>
    </row>
    <row r="257" spans="1:12" ht="15">
      <c r="A257" s="24"/>
      <c r="B257" s="16"/>
      <c r="C257" s="7"/>
      <c r="D257" s="6"/>
      <c r="E257" s="37"/>
      <c r="F257" s="38"/>
      <c r="G257" s="38"/>
      <c r="H257" s="38"/>
      <c r="I257" s="38"/>
      <c r="J257" s="38"/>
      <c r="K257" s="38"/>
      <c r="L257" s="38"/>
    </row>
    <row r="258" spans="1:12" ht="15">
      <c r="A258" s="24"/>
      <c r="B258" s="16"/>
      <c r="C258" s="7"/>
      <c r="D258" s="7" t="s">
        <v>22</v>
      </c>
      <c r="E258" s="37"/>
      <c r="F258" s="38"/>
      <c r="G258" s="38"/>
      <c r="H258" s="38"/>
      <c r="I258" s="38"/>
      <c r="J258" s="38"/>
      <c r="K258" s="38"/>
      <c r="L258" s="38"/>
    </row>
    <row r="259" spans="1:12" ht="15">
      <c r="A259" s="24"/>
      <c r="B259" s="16"/>
      <c r="C259" s="7"/>
      <c r="D259" s="7" t="s">
        <v>23</v>
      </c>
      <c r="E259" s="37"/>
      <c r="F259" s="38"/>
      <c r="G259" s="38"/>
      <c r="H259" s="38"/>
      <c r="I259" s="38"/>
      <c r="J259" s="38"/>
      <c r="K259" s="38"/>
      <c r="L259" s="38"/>
    </row>
    <row r="260" spans="1:12" ht="15">
      <c r="A260" s="24"/>
      <c r="B260" s="16"/>
      <c r="C260" s="7"/>
      <c r="D260" s="7" t="s">
        <v>24</v>
      </c>
      <c r="E260" s="37"/>
      <c r="F260" s="38"/>
      <c r="G260" s="38"/>
      <c r="H260" s="38"/>
      <c r="I260" s="38"/>
      <c r="J260" s="38"/>
      <c r="K260" s="38"/>
      <c r="L260" s="38"/>
    </row>
    <row r="261" spans="1:12" ht="15">
      <c r="A261" s="24"/>
      <c r="B261" s="16"/>
      <c r="C261" s="7"/>
      <c r="D261" s="6"/>
      <c r="E261" s="37"/>
      <c r="F261" s="38"/>
      <c r="G261" s="38"/>
      <c r="H261" s="38"/>
      <c r="I261" s="38"/>
      <c r="J261" s="38"/>
      <c r="K261" s="38"/>
      <c r="L261" s="38"/>
    </row>
    <row r="262" spans="1:12" ht="15">
      <c r="A262" s="24"/>
      <c r="B262" s="16"/>
      <c r="C262" s="7"/>
      <c r="D262" s="6"/>
      <c r="E262" s="37"/>
      <c r="F262" s="38"/>
      <c r="G262" s="38"/>
      <c r="H262" s="38"/>
      <c r="I262" s="38"/>
      <c r="J262" s="38"/>
      <c r="K262" s="38"/>
      <c r="L262" s="38"/>
    </row>
    <row r="263" spans="1:12" ht="15">
      <c r="A263" s="25"/>
      <c r="B263" s="18"/>
      <c r="C263" s="7"/>
      <c r="D263" s="19" t="s">
        <v>33</v>
      </c>
      <c r="E263" s="9"/>
      <c r="F263" s="20">
        <f>SUM(F256:F262)</f>
        <v>0</v>
      </c>
      <c r="G263" s="20">
        <f t="shared" ref="G263" si="99">SUM(G256:G262)</f>
        <v>0</v>
      </c>
      <c r="H263" s="20">
        <f t="shared" ref="H263" si="100">SUM(H256:H262)</f>
        <v>0</v>
      </c>
      <c r="I263" s="20">
        <f t="shared" ref="I263" si="101">SUM(I256:I262)</f>
        <v>0</v>
      </c>
      <c r="J263" s="20">
        <f t="shared" ref="J263" si="102">SUM(J256:J262)</f>
        <v>0</v>
      </c>
      <c r="K263" s="20"/>
      <c r="L263" s="20">
        <f t="shared" ref="L263" si="103">SUM(L256:L262)</f>
        <v>0</v>
      </c>
    </row>
    <row r="264" spans="1:12" ht="15">
      <c r="A264" s="26">
        <f>A256</f>
        <v>2</v>
      </c>
      <c r="B264" s="14">
        <f>B256</f>
        <v>7</v>
      </c>
      <c r="C264" s="7" t="s">
        <v>25</v>
      </c>
      <c r="D264" s="7" t="s">
        <v>26</v>
      </c>
      <c r="E264" s="37"/>
      <c r="F264" s="38"/>
      <c r="G264" s="38"/>
      <c r="H264" s="38"/>
      <c r="I264" s="38"/>
      <c r="J264" s="38"/>
      <c r="K264" s="38"/>
      <c r="L264" s="38"/>
    </row>
    <row r="265" spans="1:12" ht="15">
      <c r="A265" s="24"/>
      <c r="B265" s="16"/>
      <c r="C265" s="7"/>
      <c r="D265" s="7" t="s">
        <v>27</v>
      </c>
      <c r="E265" s="37"/>
      <c r="F265" s="38"/>
      <c r="G265" s="38"/>
      <c r="H265" s="38"/>
      <c r="I265" s="38"/>
      <c r="J265" s="38"/>
      <c r="K265" s="38"/>
      <c r="L265" s="38"/>
    </row>
    <row r="266" spans="1:12" ht="15">
      <c r="A266" s="24"/>
      <c r="B266" s="16"/>
      <c r="C266" s="7"/>
      <c r="D266" s="7" t="s">
        <v>28</v>
      </c>
      <c r="E266" s="37"/>
      <c r="F266" s="38"/>
      <c r="G266" s="38"/>
      <c r="H266" s="38"/>
      <c r="I266" s="38"/>
      <c r="J266" s="38"/>
      <c r="K266" s="38"/>
      <c r="L266" s="38"/>
    </row>
    <row r="267" spans="1:12" ht="15">
      <c r="A267" s="24"/>
      <c r="B267" s="16"/>
      <c r="C267" s="7"/>
      <c r="D267" s="7" t="s">
        <v>29</v>
      </c>
      <c r="E267" s="37"/>
      <c r="F267" s="38"/>
      <c r="G267" s="38"/>
      <c r="H267" s="38"/>
      <c r="I267" s="38"/>
      <c r="J267" s="38"/>
      <c r="K267" s="38"/>
      <c r="L267" s="38"/>
    </row>
    <row r="268" spans="1:12" ht="15">
      <c r="A268" s="24"/>
      <c r="B268" s="16"/>
      <c r="C268" s="7"/>
      <c r="D268" s="7" t="s">
        <v>30</v>
      </c>
      <c r="E268" s="37"/>
      <c r="F268" s="38"/>
      <c r="G268" s="38"/>
      <c r="H268" s="38"/>
      <c r="I268" s="38"/>
      <c r="J268" s="38"/>
      <c r="K268" s="38"/>
      <c r="L268" s="38"/>
    </row>
    <row r="269" spans="1:12" ht="15">
      <c r="A269" s="24"/>
      <c r="B269" s="16"/>
      <c r="C269" s="7"/>
      <c r="D269" s="7" t="s">
        <v>31</v>
      </c>
      <c r="E269" s="37"/>
      <c r="F269" s="38"/>
      <c r="G269" s="38"/>
      <c r="H269" s="38"/>
      <c r="I269" s="38"/>
      <c r="J269" s="38"/>
      <c r="K269" s="38"/>
      <c r="L269" s="38"/>
    </row>
    <row r="270" spans="1:12" ht="15">
      <c r="A270" s="24"/>
      <c r="B270" s="16"/>
      <c r="C270" s="7"/>
      <c r="D270" s="7" t="s">
        <v>32</v>
      </c>
      <c r="E270" s="37"/>
      <c r="F270" s="38"/>
      <c r="G270" s="38"/>
      <c r="H270" s="38"/>
      <c r="I270" s="38"/>
      <c r="J270" s="38"/>
      <c r="K270" s="38"/>
      <c r="L270" s="38"/>
    </row>
    <row r="271" spans="1:12" ht="15">
      <c r="A271" s="24"/>
      <c r="B271" s="16"/>
      <c r="C271" s="7"/>
      <c r="D271" s="6"/>
      <c r="E271" s="37"/>
      <c r="F271" s="38"/>
      <c r="G271" s="38"/>
      <c r="H271" s="38"/>
      <c r="I271" s="38"/>
      <c r="J271" s="38"/>
      <c r="K271" s="38"/>
      <c r="L271" s="38"/>
    </row>
    <row r="272" spans="1:12" ht="15">
      <c r="A272" s="24"/>
      <c r="B272" s="16"/>
      <c r="C272" s="7"/>
      <c r="D272" s="6"/>
      <c r="E272" s="37"/>
      <c r="F272" s="38"/>
      <c r="G272" s="38"/>
      <c r="H272" s="38"/>
      <c r="I272" s="38"/>
      <c r="J272" s="38"/>
      <c r="K272" s="38"/>
      <c r="L272" s="38"/>
    </row>
    <row r="273" spans="1:12" ht="15">
      <c r="A273" s="25"/>
      <c r="B273" s="18"/>
      <c r="C273" s="7"/>
      <c r="D273" s="19" t="s">
        <v>33</v>
      </c>
      <c r="E273" s="9"/>
      <c r="F273" s="20">
        <f>SUM(F264:F272)</f>
        <v>0</v>
      </c>
      <c r="G273" s="20">
        <f t="shared" ref="G273" si="104">SUM(G264:G272)</f>
        <v>0</v>
      </c>
      <c r="H273" s="20">
        <f t="shared" ref="H273" si="105">SUM(H264:H272)</f>
        <v>0</v>
      </c>
      <c r="I273" s="20">
        <f t="shared" ref="I273" si="106">SUM(I264:I272)</f>
        <v>0</v>
      </c>
      <c r="J273" s="20">
        <f t="shared" ref="J273" si="107">SUM(J264:J272)</f>
        <v>0</v>
      </c>
      <c r="K273" s="20"/>
      <c r="L273" s="20">
        <f ca="1">SUM(L270:L273)</f>
        <v>0</v>
      </c>
    </row>
    <row r="274" spans="1:12" ht="15.75" thickBot="1">
      <c r="A274" s="32">
        <f>A256</f>
        <v>2</v>
      </c>
      <c r="B274" s="33">
        <f>B256</f>
        <v>7</v>
      </c>
      <c r="C274" s="65" t="s">
        <v>4</v>
      </c>
      <c r="D274" s="66"/>
      <c r="E274" s="57"/>
      <c r="F274" s="58" t="e">
        <f>F263+#REF!+F273+#REF!+#REF!+#REF!</f>
        <v>#REF!</v>
      </c>
      <c r="G274" s="58" t="e">
        <f>G263+#REF!+G273+#REF!+#REF!+#REF!</f>
        <v>#REF!</v>
      </c>
      <c r="H274" s="58" t="e">
        <f>H263+#REF!+H273+#REF!+#REF!+#REF!</f>
        <v>#REF!</v>
      </c>
      <c r="I274" s="58" t="e">
        <f>I263+#REF!+I273+#REF!+#REF!+#REF!</f>
        <v>#REF!</v>
      </c>
      <c r="J274" s="58" t="e">
        <f>J263+#REF!+J273+#REF!+#REF!+#REF!</f>
        <v>#REF!</v>
      </c>
      <c r="K274" s="58"/>
      <c r="L274" s="58">
        <f ca="1">L263+#REF!+L273+#REF!+#REF!+#REF!</f>
        <v>0</v>
      </c>
    </row>
    <row r="275" spans="1:12" ht="13.5" thickBot="1">
      <c r="A275" s="27"/>
      <c r="B275" s="28"/>
      <c r="C275" s="73" t="s">
        <v>5</v>
      </c>
      <c r="D275" s="73"/>
      <c r="E275" s="73"/>
      <c r="F275" s="60" t="e">
        <f>(F27+F46+F65+F84+F103+F122+F141+F160+F179+F198+F217+F236+F255+F274)/(IF(F27=0,0,1)+IF(F46=0,0,1)+IF(F65=0,0,1)+IF(F84=0,0,1)+IF(F103=0,0,1)+IF(F122=0,0,1)+IF(F141=0,0,1)+IF(F160=0,0,1)+IF(F179=0,0,1)+IF(F198=0,0,1)+IF(F217=0,0,1)+IF(F236=0,0,1)+IF(F255=0,0,1)+IF(F274=0,0,1))</f>
        <v>#REF!</v>
      </c>
      <c r="G275" s="60" t="e">
        <f>(G27+G46+G65+G84+G103+G122+G141+G160+G179+G198+G217+G236+G255+G274)/(IF(G27=0,0,1)+IF(G46=0,0,1)+IF(G65=0,0,1)+IF(G84=0,0,1)+IF(G103=0,0,1)+IF(G122=0,0,1)+IF(G141=0,0,1)+IF(G160=0,0,1)+IF(G179=0,0,1)+IF(G198=0,0,1)+IF(G217=0,0,1)+IF(G236=0,0,1)+IF(G255=0,0,1)+IF(G274=0,0,1))</f>
        <v>#REF!</v>
      </c>
      <c r="H275" s="60" t="e">
        <f>(H27+H46+H65+H84+H103+H122+H141+H160+H179+H198+H217+H236+H255+H274)/(IF(H27=0,0,1)+IF(H46=0,0,1)+IF(H65=0,0,1)+IF(H84=0,0,1)+IF(H103=0,0,1)+IF(H122=0,0,1)+IF(H141=0,0,1)+IF(H160=0,0,1)+IF(H179=0,0,1)+IF(H198=0,0,1)+IF(H217=0,0,1)+IF(H236=0,0,1)+IF(H255=0,0,1)+IF(H274=0,0,1))</f>
        <v>#REF!</v>
      </c>
      <c r="I275" s="60" t="e">
        <f>(I27+I46+I65+I84+I103+I122+I141+I160+I179+I198+I217+I236+I255+I274)/(IF(I27=0,0,1)+IF(I46=0,0,1)+IF(I65=0,0,1)+IF(I84=0,0,1)+IF(I103=0,0,1)+IF(I122=0,0,1)+IF(I141=0,0,1)+IF(I160=0,0,1)+IF(I179=0,0,1)+IF(I198=0,0,1)+IF(I217=0,0,1)+IF(I236=0,0,1)+IF(I255=0,0,1)+IF(I274=0,0,1))</f>
        <v>#REF!</v>
      </c>
      <c r="J275" s="60" t="e">
        <f>(J27+J46+J65+J84+J103+J122+J141+J160+J179+J198+J217+J236+J255+J274)/(IF(J27=0,0,1)+IF(J46=0,0,1)+IF(J65=0,0,1)+IF(J84=0,0,1)+IF(J103=0,0,1)+IF(J122=0,0,1)+IF(J141=0,0,1)+IF(J160=0,0,1)+IF(J179=0,0,1)+IF(J198=0,0,1)+IF(J217=0,0,1)+IF(J236=0,0,1)+IF(J255=0,0,1)+IF(J274=0,0,1))</f>
        <v>#REF!</v>
      </c>
      <c r="K275" s="60"/>
      <c r="L275" s="60">
        <v>141.86000000000001</v>
      </c>
    </row>
  </sheetData>
  <mergeCells count="18">
    <mergeCell ref="C274:D274"/>
    <mergeCell ref="C275:E275"/>
    <mergeCell ref="C160:D160"/>
    <mergeCell ref="C179:D179"/>
    <mergeCell ref="C198:D198"/>
    <mergeCell ref="C217:D217"/>
    <mergeCell ref="C236:D236"/>
    <mergeCell ref="C255:D255"/>
    <mergeCell ref="C141:D141"/>
    <mergeCell ref="C27:D27"/>
    <mergeCell ref="C1:E1"/>
    <mergeCell ref="H1:K1"/>
    <mergeCell ref="H2:K2"/>
    <mergeCell ref="C46:D46"/>
    <mergeCell ref="C65:D65"/>
    <mergeCell ref="C84:D84"/>
    <mergeCell ref="C103:D103"/>
    <mergeCell ref="C122:D1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2025-02-17T10:00:19Z</dcterms:modified>
</cp:coreProperties>
</file>